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858" activeTab="3"/>
  </bookViews>
  <sheets>
    <sheet name="Каталог" sheetId="30" r:id="rId1"/>
    <sheet name="Завод ЖБИ ГОЛИЦИНО" sheetId="35" r:id="rId2"/>
    <sheet name="Тов.бетон - АБН Москва область." sheetId="2" r:id="rId3"/>
    <sheet name="Лотки теплотрасс, изготовление." sheetId="31" r:id="rId4"/>
    <sheet name="1" sheetId="3" r:id="rId5"/>
    <sheet name="2" sheetId="32" r:id="rId6"/>
    <sheet name="3" sheetId="34" r:id="rId7"/>
    <sheet name="4" sheetId="4" r:id="rId8"/>
    <sheet name="5" sheetId="12" r:id="rId9"/>
    <sheet name="6" sheetId="15" r:id="rId10"/>
    <sheet name="7" sheetId="7" r:id="rId11"/>
    <sheet name="8" sheetId="8" r:id="rId12"/>
    <sheet name="9" sheetId="9" r:id="rId13"/>
    <sheet name="10" sheetId="11" r:id="rId14"/>
  </sheets>
  <definedNames>
    <definedName name="_GoBack" localSheetId="4">'1'!$A$106</definedName>
  </definedNames>
  <calcPr calcId="125725"/>
</workbook>
</file>

<file path=xl/calcChain.xml><?xml version="1.0" encoding="utf-8"?>
<calcChain xmlns="http://schemas.openxmlformats.org/spreadsheetml/2006/main">
  <c r="G125" i="35"/>
  <c r="G124"/>
  <c r="G123"/>
  <c r="J122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H82"/>
  <c r="I82" s="1"/>
  <c r="N128"/>
  <c r="N127"/>
  <c r="N126"/>
  <c r="H125" s="1"/>
  <c r="I125" s="1"/>
  <c r="N125"/>
  <c r="H124" s="1"/>
  <c r="I124" s="1"/>
  <c r="J125" s="1"/>
  <c r="N124"/>
  <c r="H123" s="1"/>
  <c r="I123" s="1"/>
  <c r="J124" s="1"/>
  <c r="N123"/>
  <c r="H122" s="1"/>
  <c r="I122" s="1"/>
  <c r="J123" s="1"/>
  <c r="N122"/>
  <c r="N121"/>
  <c r="H121" s="1"/>
  <c r="I121" s="1"/>
  <c r="J121" s="1"/>
  <c r="N120"/>
  <c r="H120" s="1"/>
  <c r="I120" s="1"/>
  <c r="J120" s="1"/>
  <c r="N119"/>
  <c r="H119" s="1"/>
  <c r="I119" s="1"/>
  <c r="J119" s="1"/>
  <c r="N118"/>
  <c r="H118" s="1"/>
  <c r="I118" s="1"/>
  <c r="J118" s="1"/>
  <c r="N117"/>
  <c r="H117" s="1"/>
  <c r="I117" s="1"/>
  <c r="J117" s="1"/>
  <c r="N116"/>
  <c r="H116" s="1"/>
  <c r="I116" s="1"/>
  <c r="J116" s="1"/>
  <c r="N115"/>
  <c r="H115" s="1"/>
  <c r="I115" s="1"/>
  <c r="J115" s="1"/>
  <c r="N114"/>
  <c r="H114" s="1"/>
  <c r="I114" s="1"/>
  <c r="J114" s="1"/>
  <c r="N113"/>
  <c r="H113" s="1"/>
  <c r="I113" s="1"/>
  <c r="J113" s="1"/>
  <c r="N112"/>
  <c r="H112" s="1"/>
  <c r="I112" s="1"/>
  <c r="J112" s="1"/>
  <c r="N111"/>
  <c r="H111" s="1"/>
  <c r="I111" s="1"/>
  <c r="J111" s="1"/>
  <c r="N110"/>
  <c r="H110" s="1"/>
  <c r="I110" s="1"/>
  <c r="J110" s="1"/>
  <c r="N109"/>
  <c r="H109" s="1"/>
  <c r="I109" s="1"/>
  <c r="J109" s="1"/>
  <c r="N108"/>
  <c r="H108" s="1"/>
  <c r="I108" s="1"/>
  <c r="J108" s="1"/>
  <c r="N107"/>
  <c r="H107" s="1"/>
  <c r="I107" s="1"/>
  <c r="J107" s="1"/>
  <c r="N106"/>
  <c r="H106" s="1"/>
  <c r="I106" s="1"/>
  <c r="J106" s="1"/>
  <c r="N105"/>
  <c r="H105" s="1"/>
  <c r="I105" s="1"/>
  <c r="J105" s="1"/>
  <c r="N104"/>
  <c r="H104" s="1"/>
  <c r="I104" s="1"/>
  <c r="J104" s="1"/>
  <c r="N103"/>
  <c r="H103" s="1"/>
  <c r="I103" s="1"/>
  <c r="J103" s="1"/>
  <c r="N102"/>
  <c r="H102" s="1"/>
  <c r="I102" s="1"/>
  <c r="J102" s="1"/>
  <c r="N101"/>
  <c r="H101" s="1"/>
  <c r="I101" s="1"/>
  <c r="J101" s="1"/>
  <c r="N100"/>
  <c r="H100" s="1"/>
  <c r="I100" s="1"/>
  <c r="J100" s="1"/>
  <c r="N99"/>
  <c r="H99" s="1"/>
  <c r="I99" s="1"/>
  <c r="J99" s="1"/>
  <c r="N98"/>
  <c r="H98" s="1"/>
  <c r="I98" s="1"/>
  <c r="J98" s="1"/>
  <c r="N97"/>
  <c r="H97" s="1"/>
  <c r="I97" s="1"/>
  <c r="J97" s="1"/>
  <c r="N96"/>
  <c r="H96" s="1"/>
  <c r="I96" s="1"/>
  <c r="J96" s="1"/>
  <c r="N95"/>
  <c r="H95" s="1"/>
  <c r="I95" s="1"/>
  <c r="J95" s="1"/>
  <c r="N94"/>
  <c r="H94" s="1"/>
  <c r="I94" s="1"/>
  <c r="J94" s="1"/>
  <c r="N93"/>
  <c r="H93" s="1"/>
  <c r="I93" s="1"/>
  <c r="J93" s="1"/>
  <c r="N92"/>
  <c r="H92" s="1"/>
  <c r="I92" s="1"/>
  <c r="J92" s="1"/>
  <c r="N91"/>
  <c r="H91" s="1"/>
  <c r="I91" s="1"/>
  <c r="J91" s="1"/>
  <c r="N90"/>
  <c r="H90" s="1"/>
  <c r="I90" s="1"/>
  <c r="J90" s="1"/>
  <c r="N89"/>
  <c r="H89" s="1"/>
  <c r="I89" s="1"/>
  <c r="J89" s="1"/>
  <c r="N88"/>
  <c r="H88" s="1"/>
  <c r="I88" s="1"/>
  <c r="J88" s="1"/>
  <c r="N87"/>
  <c r="H87" s="1"/>
  <c r="I87" s="1"/>
  <c r="J87" s="1"/>
  <c r="N86"/>
  <c r="H86" s="1"/>
  <c r="I86" s="1"/>
  <c r="J86" s="1"/>
  <c r="N85"/>
  <c r="H85" s="1"/>
  <c r="I85" s="1"/>
  <c r="J85" s="1"/>
  <c r="N84"/>
  <c r="H84" s="1"/>
  <c r="I84" s="1"/>
  <c r="J84" s="1"/>
  <c r="N83"/>
  <c r="H83" s="1"/>
  <c r="I83" s="1"/>
  <c r="J83" s="1"/>
</calcChain>
</file>

<file path=xl/sharedStrings.xml><?xml version="1.0" encoding="utf-8"?>
<sst xmlns="http://schemas.openxmlformats.org/spreadsheetml/2006/main" count="1813" uniqueCount="1434">
  <si>
    <t>ГОСТ 13579-78</t>
  </si>
  <si>
    <t>ПЛИТЫ ДОРОЖНЫЕ</t>
  </si>
  <si>
    <t>ПЕРЕМЫЧКИ ЖЕЛЕЗОБЕТОННЫЕ брусковые (ПБ)</t>
  </si>
  <si>
    <t>СВАИ   Ж/Б КВАДРАТНОГО СЕЧЕНИЯ</t>
  </si>
  <si>
    <t>СТУПЕНИ (ЛС)</t>
  </si>
  <si>
    <t>ЗАБОР  (ПО 2 П6-В)</t>
  </si>
  <si>
    <t xml:space="preserve">ПРОГОНЫ (ПРГ) </t>
  </si>
  <si>
    <t xml:space="preserve">Диафрагмы жесткости Для зданий (1Д,2Д, 1ДП, 2ДП) </t>
  </si>
  <si>
    <t>ТРУБЫ   (ТС,Т, ТБФ,ТФ)</t>
  </si>
  <si>
    <t>Лестничные  марши, площадки (ГОСТ 9818-85)</t>
  </si>
  <si>
    <t>НАИМЕНОВАНИЕ</t>
  </si>
  <si>
    <t>Размер стрелы</t>
  </si>
  <si>
    <t>Автобетононасос 28м</t>
  </si>
  <si>
    <t>Автобетононасос 32м</t>
  </si>
  <si>
    <t>Автобетононасос 36м</t>
  </si>
  <si>
    <t>Автобетононасос 42м</t>
  </si>
  <si>
    <t>Автобетононасос 48м</t>
  </si>
  <si>
    <t>Наименование</t>
  </si>
  <si>
    <t>Марка изделия</t>
  </si>
  <si>
    <t>Длина</t>
  </si>
  <si>
    <t>Ширина</t>
  </si>
  <si>
    <t>Высота</t>
  </si>
  <si>
    <t>Вес, кг</t>
  </si>
  <si>
    <t xml:space="preserve"> ФБС 9-3-6 т</t>
  </si>
  <si>
    <t xml:space="preserve">          9-4-3 т</t>
  </si>
  <si>
    <t>Блоки стен подвалов</t>
  </si>
  <si>
    <t xml:space="preserve">          9-4-6 т</t>
  </si>
  <si>
    <t xml:space="preserve">          9-5-3 т</t>
  </si>
  <si>
    <t xml:space="preserve">          9-5-6 т</t>
  </si>
  <si>
    <t xml:space="preserve">          9-6-6 т</t>
  </si>
  <si>
    <t xml:space="preserve">          9-6-3 т</t>
  </si>
  <si>
    <t xml:space="preserve">         12-3-6 т</t>
  </si>
  <si>
    <t xml:space="preserve">         12-4-6 т</t>
  </si>
  <si>
    <t xml:space="preserve">         12-5-3 т</t>
  </si>
  <si>
    <t xml:space="preserve">         12-5-6 т</t>
  </si>
  <si>
    <t xml:space="preserve">         12-6-6 т</t>
  </si>
  <si>
    <t xml:space="preserve">         12-6-3 т</t>
  </si>
  <si>
    <t xml:space="preserve">         12-4-3 т</t>
  </si>
  <si>
    <t xml:space="preserve">         24-3-6 т</t>
  </si>
  <si>
    <t xml:space="preserve">         24-4-6 т</t>
  </si>
  <si>
    <t xml:space="preserve">         24-5-6 т</t>
  </si>
  <si>
    <t xml:space="preserve">         24-6-6 т</t>
  </si>
  <si>
    <t>ПДП 3 х 1,75</t>
  </si>
  <si>
    <t>ПАГ - 14</t>
  </si>
  <si>
    <t>ПАГ - 18</t>
  </si>
  <si>
    <t>Кольцо КС 25-9</t>
  </si>
  <si>
    <t>Кольцо КС 20-9</t>
  </si>
  <si>
    <t>Кольцо КС 20-6</t>
  </si>
  <si>
    <t>Кольцо КС 15-9</t>
  </si>
  <si>
    <t>Кольцо КС 15-6</t>
  </si>
  <si>
    <t>Кольцо КС 10-9</t>
  </si>
  <si>
    <t>Кольцо КС 10-6</t>
  </si>
  <si>
    <t>Кольцо КС 10-3</t>
  </si>
  <si>
    <t>Кольцо КС 7-9</t>
  </si>
  <si>
    <t>Кольцо КС 7-6</t>
  </si>
  <si>
    <t>Кольцо КС 7-3</t>
  </si>
  <si>
    <t>Кольцо КС 7-1,5</t>
  </si>
  <si>
    <t>КО-6</t>
  </si>
  <si>
    <t>Крышка ПП 25-1</t>
  </si>
  <si>
    <t>Крышка ПП 20-1</t>
  </si>
  <si>
    <t>Крышка ПП 15-1</t>
  </si>
  <si>
    <t>Крышка ПП 10-1</t>
  </si>
  <si>
    <t>Люк лег. чугунный</t>
  </si>
  <si>
    <t>Люк тяж. чугунный</t>
  </si>
  <si>
    <t>Люк полимерный</t>
  </si>
  <si>
    <t>ГАБАРИТНЫЕ    РАЗМЕРЫ</t>
  </si>
  <si>
    <t>ВЕС Т.</t>
  </si>
  <si>
    <t>ЦЕНА с НДС</t>
  </si>
  <si>
    <t>D</t>
  </si>
  <si>
    <t>L</t>
  </si>
  <si>
    <t>H</t>
  </si>
  <si>
    <t>ТРУБЫ ЖЕЛЕЗОБЕТОННЫЕ БЕЗНАПОРНЫЕ РАСТРУБНЫЕ ГОСТ 6482-88</t>
  </si>
  <si>
    <t>ТC 40.25-1 (вибр.)</t>
  </si>
  <si>
    <t>ТC 40.25-2 (вибр.)</t>
  </si>
  <si>
    <t>ТC 40.25-3 (вибр.)</t>
  </si>
  <si>
    <t>Т 40.50-2</t>
  </si>
  <si>
    <t>Т 40.50-3</t>
  </si>
  <si>
    <t>Т 50.50-2</t>
  </si>
  <si>
    <t>Т 50.50-3</t>
  </si>
  <si>
    <t>Т 60.50-2</t>
  </si>
  <si>
    <t>Т 60.50-3</t>
  </si>
  <si>
    <t>ТС 80.30-2</t>
  </si>
  <si>
    <t>ТС 80.30-2 (вибр.)</t>
  </si>
  <si>
    <t>ТС 80.30-3 (вибр.)</t>
  </si>
  <si>
    <t>Т 100.30-2</t>
  </si>
  <si>
    <t>Т 100.30-1 (вибр.)</t>
  </si>
  <si>
    <t>Т 100.30-2 (вибр.)</t>
  </si>
  <si>
    <t>Т 100.30-3 (вибр.)</t>
  </si>
  <si>
    <t>Т 120.30-2</t>
  </si>
  <si>
    <t>Т 120.30-1 (вибр.)</t>
  </si>
  <si>
    <t>Т 120.30-2 (вибр.)</t>
  </si>
  <si>
    <t>Т 120.30-3 (вибр.)</t>
  </si>
  <si>
    <t>Т 140.30-1 (вибр.)</t>
  </si>
  <si>
    <t>Т 140.30-2 (вибр.)</t>
  </si>
  <si>
    <t>Т 140.30-3 (вибр.)</t>
  </si>
  <si>
    <t>Т 150.30-1</t>
  </si>
  <si>
    <t>Т 150.30-2</t>
  </si>
  <si>
    <t>Т 150.30-3</t>
  </si>
  <si>
    <t>Трубы изготавливаются из бетона марки по прочности на сжатие М350 (В25),F200, W6, 1,2,3 типа по несущей способности - под высоту засыпки грунтом до 2,4,6 метров соответственно</t>
  </si>
  <si>
    <t>Возможно изготовление труб с параметром F300</t>
  </si>
  <si>
    <t xml:space="preserve">     D</t>
  </si>
  <si>
    <t xml:space="preserve">     L</t>
  </si>
  <si>
    <t xml:space="preserve">        t</t>
  </si>
  <si>
    <t>ТБФ 15.12-1</t>
  </si>
  <si>
    <t>ТБФ 20.12-1</t>
  </si>
  <si>
    <t>ТБФ 30.12-1</t>
  </si>
  <si>
    <t>ТБФ 40.12-1</t>
  </si>
  <si>
    <t>ТФ 40.12-2</t>
  </si>
  <si>
    <t>ТФ 50.12-2</t>
  </si>
  <si>
    <t>ТФ 60.12-2</t>
  </si>
  <si>
    <t>ТФ 80.12-2</t>
  </si>
  <si>
    <t>ТФ 100.12-2</t>
  </si>
  <si>
    <t>ЗВЕНЬЯ железобетонные круглых водопропускных труб для автомобильных дорог ОСТ 35-27.0(1)-85 ГОСТ 24547-81 СЕРИЯ 3.501.1-144</t>
  </si>
  <si>
    <t>Звено З К 2.100ф</t>
  </si>
  <si>
    <t>Буква Ф в маркировке означает звено фальцевое, М - внутренний диаметр звена -800 мм</t>
  </si>
  <si>
    <t>Звено З К 3.100</t>
  </si>
  <si>
    <t>Звено З К 3.200</t>
  </si>
  <si>
    <t>Звено З К 3.300</t>
  </si>
  <si>
    <t>Звено З К 9.150 *</t>
  </si>
  <si>
    <t>Звено З К 9.100 *</t>
  </si>
  <si>
    <t>* - Область применения по высоте насыпи под железными дорогами - 3,1-8,0 м; под автомобильными дорогами - 4,6 - 9,0 м</t>
  </si>
  <si>
    <t xml:space="preserve">                        </t>
  </si>
  <si>
    <t>ВЕС</t>
  </si>
  <si>
    <t xml:space="preserve">   Т.</t>
  </si>
  <si>
    <t xml:space="preserve"> B мм</t>
  </si>
  <si>
    <r>
      <t xml:space="preserve"> </t>
    </r>
    <r>
      <rPr>
        <sz val="10"/>
        <color indexed="8"/>
        <rFont val="Times New Roman"/>
        <family val="1"/>
        <charset val="204"/>
      </rPr>
      <t>L мм</t>
    </r>
  </si>
  <si>
    <t>H мм</t>
  </si>
  <si>
    <t>ЛЕКАЛЬНЫЕ БЛОКИ ФУНДАМЕНТОВ СЕРИЯ 3.501.1-144, ТПР 503-7-015.90</t>
  </si>
  <si>
    <t>Блок БЛ 8а-10 R=920</t>
  </si>
  <si>
    <t>Блок БЛ 8а-20 R=920</t>
  </si>
  <si>
    <t>БЛ 8а - блоки под звенья D внутр.= 1500 мм</t>
  </si>
  <si>
    <t>Блок Ф 12.1 R=610</t>
  </si>
  <si>
    <t>Блок Ф 20.1 R=610</t>
  </si>
  <si>
    <t>Ф 12.1, Ф 20.1 - блоки под звенья D внутр.=1000 мм</t>
  </si>
  <si>
    <t xml:space="preserve"> D</t>
  </si>
  <si>
    <t xml:space="preserve"> L</t>
  </si>
  <si>
    <t>t</t>
  </si>
  <si>
    <t>Блок упора У-1 W6</t>
  </si>
  <si>
    <t>Блок упора У-2 W6</t>
  </si>
  <si>
    <t>Плита укрепления</t>
  </si>
  <si>
    <t>П1 W6</t>
  </si>
  <si>
    <t>Водоотводные лотки для автомобильных дорог СЕРИЯ 3.503.1-66</t>
  </si>
  <si>
    <t>Лоток бетонный</t>
  </si>
  <si>
    <t>Б-1-20-50</t>
  </si>
  <si>
    <t>ГАБАРИТНЫЕ РАЗМЕРЫ мм</t>
  </si>
  <si>
    <t>ВЕС Т</t>
  </si>
  <si>
    <t>ЦЕНА с НДС и доставкой</t>
  </si>
  <si>
    <t>B</t>
  </si>
  <si>
    <t>СВАИ Ж/Б КВАДРАТНОГО СЕЧЕНИЯ СЕРИЯ 1.011.1-10 вып.1 4-х стержневые</t>
  </si>
  <si>
    <t>С 40.30-6</t>
  </si>
  <si>
    <t>С 50.30-6</t>
  </si>
  <si>
    <t>С 60.30-6</t>
  </si>
  <si>
    <t>С 70.30-6</t>
  </si>
  <si>
    <t>С 70.30-8</t>
  </si>
  <si>
    <t>С 80.30-6</t>
  </si>
  <si>
    <t>С 80.30-8</t>
  </si>
  <si>
    <t>С 90.30-6</t>
  </si>
  <si>
    <t>С 90.30-8</t>
  </si>
  <si>
    <t>С 90.30-9</t>
  </si>
  <si>
    <t>С 100.30-6</t>
  </si>
  <si>
    <t>С 100.30-8</t>
  </si>
  <si>
    <t>С 100.30-9</t>
  </si>
  <si>
    <t>С 110.30-8</t>
  </si>
  <si>
    <t>С 110.30-9</t>
  </si>
  <si>
    <t>С 120.30-8</t>
  </si>
  <si>
    <t>С 120.30-9</t>
  </si>
  <si>
    <t>Диафрагмы жесткости Для зданий с высотами этажей 2,8 м, 3,3 м, 3,6 м, 4,2 м, 4,8 м. Техподпольем высотой 2,0 м СЕРИЯ 1.020-1/83</t>
  </si>
  <si>
    <t>2Д 26.20</t>
  </si>
  <si>
    <t>1Д 26.20</t>
  </si>
  <si>
    <t>1Д 30.20</t>
  </si>
  <si>
    <t>2Д 12.20</t>
  </si>
  <si>
    <t>1Д 12.20</t>
  </si>
  <si>
    <t>2Д 26.28</t>
  </si>
  <si>
    <t>1Д 26.28</t>
  </si>
  <si>
    <t>2Д 12.33</t>
  </si>
  <si>
    <t>1Д 12.33</t>
  </si>
  <si>
    <t>2Д 26.33</t>
  </si>
  <si>
    <t>1Д 26.33</t>
  </si>
  <si>
    <t>2Д 30.33</t>
  </si>
  <si>
    <t>1Д 30.33</t>
  </si>
  <si>
    <t>2Д 24.36</t>
  </si>
  <si>
    <t>1Д 24.36</t>
  </si>
  <si>
    <t>2Д 26.36</t>
  </si>
  <si>
    <t>1Д 26.36</t>
  </si>
  <si>
    <t>2Д 30.36</t>
  </si>
  <si>
    <t>1Д 30.36</t>
  </si>
  <si>
    <t>2Д 15.42</t>
  </si>
  <si>
    <t>1Д 15.42</t>
  </si>
  <si>
    <t>2Д 26.42</t>
  </si>
  <si>
    <t>1Д 26.42</t>
  </si>
  <si>
    <t>2Д 30.42</t>
  </si>
  <si>
    <t>1Д 30.42</t>
  </si>
  <si>
    <t>2Д 30.48</t>
  </si>
  <si>
    <t>1Д 30.48</t>
  </si>
  <si>
    <t>2ДП 26.33</t>
  </si>
  <si>
    <t>1ДП 26.33</t>
  </si>
  <si>
    <t>2ДП 30.33</t>
  </si>
  <si>
    <t>2ДП 30.36</t>
  </si>
  <si>
    <t>СТУПЕНИ</t>
  </si>
  <si>
    <t xml:space="preserve">ЛС-9 </t>
  </si>
  <si>
    <t>ЛС-9-1</t>
  </si>
  <si>
    <t>ЛС-11</t>
  </si>
  <si>
    <t>ЛС-11-1(с закл.)</t>
  </si>
  <si>
    <t>ЛС-12</t>
  </si>
  <si>
    <t>ЛС-12-1(с закл.)</t>
  </si>
  <si>
    <t>ЛС-14</t>
  </si>
  <si>
    <t>ЛС-14-1(с закл.)</t>
  </si>
  <si>
    <t>ЛС-15</t>
  </si>
  <si>
    <t>ЛС-15-1(с закл.)</t>
  </si>
  <si>
    <t>ЛС-17</t>
  </si>
  <si>
    <t>ЛС-17-1(с закл.)</t>
  </si>
  <si>
    <t>ЛС-18</t>
  </si>
  <si>
    <t>ЛС-18-1(с закл.)</t>
  </si>
  <si>
    <t>ЛС-20</t>
  </si>
  <si>
    <t>ЛС-20-1(с закл.)</t>
  </si>
  <si>
    <t>ЛС-22</t>
  </si>
  <si>
    <t>ЛС-22-1(с закл.)</t>
  </si>
  <si>
    <t>СТУПЕНИ ПОДВАЛЬНЫЕ</t>
  </si>
  <si>
    <t>ЛС-9-17</t>
  </si>
  <si>
    <t>ЛС-9-17-1(с закл.)</t>
  </si>
  <si>
    <t>ЛС-11-17</t>
  </si>
  <si>
    <t>ЛС-11-17-1(с закл.)</t>
  </si>
  <si>
    <t>ЛС-12-17</t>
  </si>
  <si>
    <t>ЛС-12-17-1(с закл.)</t>
  </si>
  <si>
    <t>ЖЕЛЕЗОБЕТОННЫЕ ЭЛЕМЕНТЫ ОГРАЖДЕНИЯ</t>
  </si>
  <si>
    <t>ПО-2 (панель)</t>
  </si>
  <si>
    <t>ПО-2М (панель с фартуком)</t>
  </si>
  <si>
    <t>П6-В (панель)</t>
  </si>
  <si>
    <t>ФО-2 (стакан)</t>
  </si>
  <si>
    <t>Ф-1 (стакан)</t>
  </si>
  <si>
    <t>РИГЕЛИ двухполочные и однополочные для многоэтажных общественных зданий СЕРИЯ 1.020-1/83</t>
  </si>
  <si>
    <t>РДП 4.26-60</t>
  </si>
  <si>
    <t>Возможно изготовление ригелей РДП 4.26 нагрузкой 40,90,110 кгс/п.м</t>
  </si>
  <si>
    <t>РОП 4.26-60</t>
  </si>
  <si>
    <t>Возможно изготовление ригелей РОП 4.26 нагрузкой 40 кгс/п.м</t>
  </si>
  <si>
    <t>РЛП 4.26-60</t>
  </si>
  <si>
    <t>Возможно изготовление ригелей РЛП 4.26 нагрузкой 45 кгс/п.м</t>
  </si>
  <si>
    <t>РДП 4.56-60 AтV</t>
  </si>
  <si>
    <t>РДП 4.56-70 AтV</t>
  </si>
  <si>
    <t>Возможно изготовление ригелей РДП 4.56 нагрузкой 40,90,110 кгс/п.м</t>
  </si>
  <si>
    <t>РОП 4.56-40</t>
  </si>
  <si>
    <t>Возможно изготовление ригелей РОП 4.56 нагрузкой 30,50,60 кгс/п.м</t>
  </si>
  <si>
    <t>РЛП 4.56-45</t>
  </si>
  <si>
    <t>Возможно изготовление ригелей РЛП 4.56 нагрузкой 30,50,60 кгс/п.м</t>
  </si>
  <si>
    <t>РДП 4.68-60 АтV</t>
  </si>
  <si>
    <t>Возможно изготовление ригелей РДП 4.68 нагрузкой 40,50,70 кгс/п.м</t>
  </si>
  <si>
    <t>РОП 4.68-40</t>
  </si>
  <si>
    <t>Возможно изготовление ригелей РОП 4.56 нагрузкой 30 кгс/п.м</t>
  </si>
  <si>
    <t>Возможно изготовление ригелей 2660, 5660, 6860 мм по СЕРИИ 1.020-1/83</t>
  </si>
  <si>
    <t>РИГЕЛИ (прямоугольные) для жилых и общественных зданий ИЖ-174 (СНиП П-21-75, ГОСТ 18980-73)</t>
  </si>
  <si>
    <t>РВ 46-2.5 В3 н.н 2.5 тс/м</t>
  </si>
  <si>
    <t>РМ 64-3 В3 н.н 3.0 тс/м</t>
  </si>
  <si>
    <t>РМ 64-3-1 В3 н.н. 3.0 тс/м (1 закл.)</t>
  </si>
  <si>
    <t>ПРОГОНЫ прямоугольного сечения СЕРИЯ 1.225-2 вып.11 Расчетная р.р.нагрузка 4000 кгс/п.м. (39,2 кН/м)</t>
  </si>
  <si>
    <t>ПРГ28.1.3-4т</t>
  </si>
  <si>
    <t>ПРГ32.1.4-4т</t>
  </si>
  <si>
    <t>ПРГ36.1.4-4т</t>
  </si>
  <si>
    <t>ПРГ40.1.4-4т</t>
  </si>
  <si>
    <t>ПРГ38.2.5-4т</t>
  </si>
  <si>
    <t>ПРГ40.2.5-4т</t>
  </si>
  <si>
    <t>ПРГ42.2.5.-4т</t>
  </si>
  <si>
    <t>ПРГ45.2.5-4т</t>
  </si>
  <si>
    <t>ПРГ48.2.5.-4т</t>
  </si>
  <si>
    <t>ПРГ49.2.5-4т</t>
  </si>
  <si>
    <t>ПРГ53.2.5.-4т</t>
  </si>
  <si>
    <t>ПРГ56.2.5-4т</t>
  </si>
  <si>
    <t>ПРГ60.2.5.-4т</t>
  </si>
  <si>
    <t>ПРГ64.4.4-4т</t>
  </si>
  <si>
    <t>Размеры (мм)</t>
  </si>
  <si>
    <t>Вес т.</t>
  </si>
  <si>
    <t>Объём м3.</t>
  </si>
  <si>
    <t>Плиты ленточных фундаментов</t>
  </si>
  <si>
    <t>ФЛ 14-12-3</t>
  </si>
  <si>
    <t>ФЛ 10-24-3</t>
  </si>
  <si>
    <t>ФЛ 16-24-3</t>
  </si>
  <si>
    <t>ДЛИНА</t>
  </si>
  <si>
    <t>ШИРИНА</t>
  </si>
  <si>
    <t>ВЫСОТА</t>
  </si>
  <si>
    <t>ВЕС, КГ</t>
  </si>
  <si>
    <t>ПРТм-1</t>
  </si>
  <si>
    <t>ПРТм-2</t>
  </si>
  <si>
    <t>ПРТм-3</t>
  </si>
  <si>
    <t>ПРТм-4</t>
  </si>
  <si>
    <t>ПРТм-5</t>
  </si>
  <si>
    <t>ПРТм-6</t>
  </si>
  <si>
    <t>ПРТм-7</t>
  </si>
  <si>
    <t>ПРТм-8</t>
  </si>
  <si>
    <t>ПРТм-9</t>
  </si>
  <si>
    <t>ПРТм-10</t>
  </si>
  <si>
    <t>ПРТм-11</t>
  </si>
  <si>
    <t>ПРТм-12</t>
  </si>
  <si>
    <t>ПРТм-13</t>
  </si>
  <si>
    <t xml:space="preserve">ЦЕНА с НДС </t>
  </si>
  <si>
    <t>АВТОБЕТОНОНАСОС аренда</t>
  </si>
  <si>
    <t>БАЛКИ ФУНДАМЕНТНЫЕ (ФБ)</t>
  </si>
  <si>
    <t>ЭЛЕМЕНТЫ     КОЛОДЦЕВ</t>
  </si>
  <si>
    <t>Покрытие Л-1</t>
  </si>
  <si>
    <t>Кольцо КС 7-1</t>
  </si>
  <si>
    <t>Кольцо КС 7-5</t>
  </si>
  <si>
    <t>Кольцо КС 10-5</t>
  </si>
  <si>
    <t>Кольцо КС 15-3</t>
  </si>
  <si>
    <t>Кольцо КС 15-5</t>
  </si>
  <si>
    <t>Кольцо КС 20-3</t>
  </si>
  <si>
    <t>Крышка ПП 12-1</t>
  </si>
  <si>
    <t>Днище ПД 10-1</t>
  </si>
  <si>
    <t>Днище ПД 12-1</t>
  </si>
  <si>
    <t>Днище ПД 15-1</t>
  </si>
  <si>
    <t>Днище ПД 20-1</t>
  </si>
  <si>
    <t>Днище ПД 25-1</t>
  </si>
  <si>
    <t>РИГЕЛИ    КОЛОННЫ</t>
  </si>
  <si>
    <t>лоток Л1 (40-40-70)</t>
  </si>
  <si>
    <t>Кольцо КС 12-10</t>
  </si>
  <si>
    <t>Кольцо КСз 10-9</t>
  </si>
  <si>
    <t>Кольцо КСз 10-10</t>
  </si>
  <si>
    <t>Кольцо КСз 15-10</t>
  </si>
  <si>
    <t>КСД 10-9</t>
  </si>
  <si>
    <t>КСП 10-9</t>
  </si>
  <si>
    <t>КСД 15-9</t>
  </si>
  <si>
    <t>КСП 15-9</t>
  </si>
  <si>
    <t>КСД 20-9</t>
  </si>
  <si>
    <t>КСП 20-9</t>
  </si>
  <si>
    <t>КСзД 10-10</t>
  </si>
  <si>
    <t>КСзД 15-10</t>
  </si>
  <si>
    <t>Люк облегченный</t>
  </si>
  <si>
    <t xml:space="preserve">Элементы колодца
</t>
  </si>
  <si>
    <t>ПЛИТЫ Ж/Б РЕБРИСТЫЕ ПРТм, ПР</t>
  </si>
  <si>
    <t xml:space="preserve">Шахты лифтов </t>
  </si>
  <si>
    <t>ОПОРНЫЕ ПЛИТЫ (ОП)  НРС, НРВС</t>
  </si>
  <si>
    <t xml:space="preserve">       </t>
  </si>
  <si>
    <t>ТОВАРНЫЙ БЕТОН (наполнитель - гранит)</t>
  </si>
  <si>
    <t xml:space="preserve">                                 </t>
  </si>
  <si>
    <t>Б/у. 3 х 1,75</t>
  </si>
  <si>
    <t>ПДН 6 х 2</t>
  </si>
  <si>
    <t xml:space="preserve">
Плита дорожная
</t>
  </si>
  <si>
    <t>ПЛИТЫ Ж/Б РЕБРИСТЫЕ ДЛЯ УСТРОЙСТВА ПЕРЕКРЫТИЙ
 ПРИ КАПИТАЛЬНОМ РЕМОНТЕ ЗДАНИЙ</t>
  </si>
  <si>
    <t>ПЛИТЫ подвалов, камер(ВП), тоннелей (ПТП, ПТ) ОП-(опорные)</t>
  </si>
  <si>
    <t>ФБ 6-19</t>
  </si>
  <si>
    <t>ФБ 6-20</t>
  </si>
  <si>
    <t>Балки фундаментные</t>
  </si>
  <si>
    <t>ФБ 6-21</t>
  </si>
  <si>
    <t>ФБ 6-22</t>
  </si>
  <si>
    <t>ФБ 6-28</t>
  </si>
  <si>
    <t>ФБ 6-29</t>
  </si>
  <si>
    <t>ФБ 6-35</t>
  </si>
  <si>
    <t>1 ПБ-13-1п</t>
  </si>
  <si>
    <t>2 ПБ-13-1п</t>
  </si>
  <si>
    <t>2 ПБ-16-2п</t>
  </si>
  <si>
    <t>2 ПБ-17-2п</t>
  </si>
  <si>
    <t>2 ПБ-19-3п</t>
  </si>
  <si>
    <t>2 ПБ-22-3п</t>
  </si>
  <si>
    <t>2 ПБ-25-3п</t>
  </si>
  <si>
    <t>2 ПБ-26-4п</t>
  </si>
  <si>
    <t>2 ПБ-29-4п</t>
  </si>
  <si>
    <t>Перемычки</t>
  </si>
  <si>
    <t>2 ПБ-30-4п</t>
  </si>
  <si>
    <t>серия</t>
  </si>
  <si>
    <t>3 ПБ-13-37п</t>
  </si>
  <si>
    <t>1.038.1-1</t>
  </si>
  <si>
    <t>3 ПБ-16-37п</t>
  </si>
  <si>
    <t>в.4</t>
  </si>
  <si>
    <t>3 ПБ-18-37п</t>
  </si>
  <si>
    <t>3 ПБ-21-8п</t>
  </si>
  <si>
    <t>3 ПБ-25-8п</t>
  </si>
  <si>
    <t>3 ПБ-27-8п</t>
  </si>
  <si>
    <t>3 ПБ-30-8п</t>
  </si>
  <si>
    <t>3 ПБ-34-4п</t>
  </si>
  <si>
    <t>3 ПБ-36-4п</t>
  </si>
  <si>
    <t>3 ПБ-39-8п</t>
  </si>
  <si>
    <t>5 ПБ-18-27п</t>
  </si>
  <si>
    <t>5 ПБ-21-27п</t>
  </si>
  <si>
    <t>5 ПБ-25-37п</t>
  </si>
  <si>
    <t>5 ПБ-27-37п</t>
  </si>
  <si>
    <t>5 ПБ-30-37п</t>
  </si>
  <si>
    <t>5 ПБ-31-27п</t>
  </si>
  <si>
    <t>5 ПБ-34-20п</t>
  </si>
  <si>
    <t>5 ПБ-36-20п</t>
  </si>
  <si>
    <t xml:space="preserve">Цена с НДС </t>
  </si>
  <si>
    <t>ФБС</t>
  </si>
  <si>
    <t>При поломке АБН, заменим машину в течение 3 часов, за свой счет.</t>
  </si>
  <si>
    <t>При одновременном заказе бетона и бетононасоса, время простоев не оплачивается.</t>
  </si>
  <si>
    <t>АВТОБЕТОНОНАСОСЫ - АРЕНДА</t>
  </si>
  <si>
    <t>Работаем без выходных, круглосуточно.</t>
  </si>
  <si>
    <t>Имеем многолетний опыт работы с бетоном, раствором кладочным и штукатурным.</t>
  </si>
  <si>
    <t>Работаем в Москве и Московской области.</t>
  </si>
  <si>
    <t>Единица</t>
  </si>
  <si>
    <t>смена</t>
  </si>
  <si>
    <t xml:space="preserve">
Широкий спектр ЖБИ изделий с доставкой: блоки ФБС, дорожные плиты ( ПДН 3 х1,75 - 6 х 2, ПАГ14-18) плиты перекрытий ПК, НВ, перемычки, прогоны, ригели, балки, сваи, марши, площадки лестничные, ступени, люки чугунные, колодезные- кольца, днища, крышки, колодцы, трубы. 
   </t>
  </si>
  <si>
    <t>производство</t>
  </si>
  <si>
    <t>Длина стрелы   --     от 28 до 57 м.       8-495-739-97-23</t>
  </si>
  <si>
    <t>Цена с НДС в руб.</t>
  </si>
  <si>
    <t>Автобетононасос 53м</t>
  </si>
  <si>
    <t>Доп. Оборудование (труба)</t>
  </si>
  <si>
    <t>Доп. Оборудование (шланг)</t>
  </si>
  <si>
    <t>Изготовление пусковой смеси</t>
  </si>
  <si>
    <t>Переезд</t>
  </si>
  <si>
    <t>Наименование изделия</t>
  </si>
  <si>
    <t xml:space="preserve">Цена с НДС 
</t>
  </si>
  <si>
    <t>Крышка ПП 10-1 
(монолит люк полимерный)</t>
  </si>
  <si>
    <t>Крышка ПП 10-1 
(монолит люк чугунный)</t>
  </si>
  <si>
    <t>Размеры</t>
  </si>
  <si>
    <t>Вес,кг</t>
  </si>
  <si>
    <t>П 1-5</t>
  </si>
  <si>
    <t>740*420*50</t>
  </si>
  <si>
    <t>П 1-5а</t>
  </si>
  <si>
    <t>П 1-8</t>
  </si>
  <si>
    <t>П 1-8а</t>
  </si>
  <si>
    <t>П 1-15б</t>
  </si>
  <si>
    <t>П 2-15</t>
  </si>
  <si>
    <t>740*420*100</t>
  </si>
  <si>
    <t>П 2-15а</t>
  </si>
  <si>
    <t>П 2-15б</t>
  </si>
  <si>
    <t>П 3-5</t>
  </si>
  <si>
    <t>740*570*50</t>
  </si>
  <si>
    <t>П 3-5а</t>
  </si>
  <si>
    <t>П 3-8</t>
  </si>
  <si>
    <t>П 3-8а</t>
  </si>
  <si>
    <t>П 3-15б</t>
  </si>
  <si>
    <t>П 4-15</t>
  </si>
  <si>
    <t>740*570*100</t>
  </si>
  <si>
    <t>П 4-15б</t>
  </si>
  <si>
    <t>П 5-5</t>
  </si>
  <si>
    <t>2990*780*70</t>
  </si>
  <si>
    <t>П 5-5а</t>
  </si>
  <si>
    <t>П 5-8</t>
  </si>
  <si>
    <t>П 5-8а</t>
  </si>
  <si>
    <t>П 5-8б</t>
  </si>
  <si>
    <t>П 5д-5</t>
  </si>
  <si>
    <t>740*780*70</t>
  </si>
  <si>
    <t>П 5д-5а</t>
  </si>
  <si>
    <t>П 5д-8</t>
  </si>
  <si>
    <t>П 5д-8а</t>
  </si>
  <si>
    <t>П 5д-8б</t>
  </si>
  <si>
    <t>П 6-15</t>
  </si>
  <si>
    <t>2990*780*120</t>
  </si>
  <si>
    <t>П 6-15а</t>
  </si>
  <si>
    <t>П 6-15б</t>
  </si>
  <si>
    <t>П 6д-15</t>
  </si>
  <si>
    <t>740*780*120</t>
  </si>
  <si>
    <t>П 6д-15а</t>
  </si>
  <si>
    <t>П 6д-15б</t>
  </si>
  <si>
    <t>П 7-3</t>
  </si>
  <si>
    <t>2990*1160*70</t>
  </si>
  <si>
    <t>П 7-3а</t>
  </si>
  <si>
    <t>П 7-5</t>
  </si>
  <si>
    <t>П 7-5а</t>
  </si>
  <si>
    <t>П 7-5б</t>
  </si>
  <si>
    <t>П 7д-3</t>
  </si>
  <si>
    <t>740*1160*70</t>
  </si>
  <si>
    <t xml:space="preserve">П 7д-3а </t>
  </si>
  <si>
    <t>П 7д-5</t>
  </si>
  <si>
    <t xml:space="preserve">П 7д-5а  </t>
  </si>
  <si>
    <t>П 7д-5б</t>
  </si>
  <si>
    <t>П 8-8</t>
  </si>
  <si>
    <t>2990*1160*100</t>
  </si>
  <si>
    <t>П 8-8а</t>
  </si>
  <si>
    <t>П 8-11</t>
  </si>
  <si>
    <t xml:space="preserve">П 8-11а </t>
  </si>
  <si>
    <t>П 8д-8</t>
  </si>
  <si>
    <t>740*1160*100</t>
  </si>
  <si>
    <t xml:space="preserve">П 8д-8а </t>
  </si>
  <si>
    <t>П 8д-11</t>
  </si>
  <si>
    <t xml:space="preserve">П 8д-11а </t>
  </si>
  <si>
    <t>П 9-15</t>
  </si>
  <si>
    <t>2990*1160*120</t>
  </si>
  <si>
    <t>П 9-15а</t>
  </si>
  <si>
    <t>П 9-15б</t>
  </si>
  <si>
    <t>П 9д-15</t>
  </si>
  <si>
    <t>740*1160*120</t>
  </si>
  <si>
    <t xml:space="preserve">П 9д-15а </t>
  </si>
  <si>
    <t>П 9д-15б</t>
  </si>
  <si>
    <t>П 10-3</t>
  </si>
  <si>
    <t>2990*1480*70</t>
  </si>
  <si>
    <t>П 10-3а</t>
  </si>
  <si>
    <t>П 10-5</t>
  </si>
  <si>
    <t xml:space="preserve">П 10-5а </t>
  </si>
  <si>
    <t>П 10-5б</t>
  </si>
  <si>
    <t>П 10д-3</t>
  </si>
  <si>
    <t>740*1480*70</t>
  </si>
  <si>
    <t xml:space="preserve">П 10д-3а </t>
  </si>
  <si>
    <t xml:space="preserve">П 10д-5 </t>
  </si>
  <si>
    <t xml:space="preserve">П 10д-5а </t>
  </si>
  <si>
    <t>П 10д-5б</t>
  </si>
  <si>
    <t>П 11-8</t>
  </si>
  <si>
    <t>2990*1480*100</t>
  </si>
  <si>
    <t>П 11-8а</t>
  </si>
  <si>
    <t>П 11д-8</t>
  </si>
  <si>
    <t>740*1480*100</t>
  </si>
  <si>
    <t>П 12-12</t>
  </si>
  <si>
    <t>2990*1480*160</t>
  </si>
  <si>
    <t>П 12-15</t>
  </si>
  <si>
    <t>П 12д-12</t>
  </si>
  <si>
    <t>П 12д-15</t>
  </si>
  <si>
    <t>740*1480*160</t>
  </si>
  <si>
    <t>П 13-11б</t>
  </si>
  <si>
    <t>2990*1480*120</t>
  </si>
  <si>
    <t>П 13д-11б</t>
  </si>
  <si>
    <t>740*1480*120</t>
  </si>
  <si>
    <t>ПТ 300.90.10-3</t>
  </si>
  <si>
    <t>2990*880*100</t>
  </si>
  <si>
    <t>ПТ 300.90.10-9</t>
  </si>
  <si>
    <t>ПТ 75.90.10-3</t>
  </si>
  <si>
    <t>740*880*100</t>
  </si>
  <si>
    <t>ПТ 75.90.10-9</t>
  </si>
  <si>
    <t>П 14-3</t>
  </si>
  <si>
    <t>2990*1840*90</t>
  </si>
  <si>
    <t>П 14д-3</t>
  </si>
  <si>
    <t>740*1840*90</t>
  </si>
  <si>
    <t>П 15-5</t>
  </si>
  <si>
    <t>2990*1840*120</t>
  </si>
  <si>
    <t>П 15-8</t>
  </si>
  <si>
    <t>П 15д-5</t>
  </si>
  <si>
    <t>740*1840*120</t>
  </si>
  <si>
    <t>П 15д-8</t>
  </si>
  <si>
    <t>П 16-15</t>
  </si>
  <si>
    <t>2990*1840*180</t>
  </si>
  <si>
    <t>П 16д-15</t>
  </si>
  <si>
    <t>П 17-3</t>
  </si>
  <si>
    <t>2990*2160*120</t>
  </si>
  <si>
    <t>П 17д-3</t>
  </si>
  <si>
    <t>740*2160*120</t>
  </si>
  <si>
    <t>П 18-5</t>
  </si>
  <si>
    <t>2990*2160*150</t>
  </si>
  <si>
    <t>П 18-8</t>
  </si>
  <si>
    <t>П 18д-5</t>
  </si>
  <si>
    <t>740*2160*150</t>
  </si>
  <si>
    <t>П 18д-8</t>
  </si>
  <si>
    <t>П 19-11</t>
  </si>
  <si>
    <t>2990*2160*250</t>
  </si>
  <si>
    <t>П 19-15</t>
  </si>
  <si>
    <t>П 19д-11</t>
  </si>
  <si>
    <t>740*2160*250</t>
  </si>
  <si>
    <t>П 19д-15</t>
  </si>
  <si>
    <t>П 20-3</t>
  </si>
  <si>
    <t>2990*2460*140</t>
  </si>
  <si>
    <t>П 20д-3</t>
  </si>
  <si>
    <t>740*2460*140</t>
  </si>
  <si>
    <t>П 21-5</t>
  </si>
  <si>
    <t>2990*2460*160</t>
  </si>
  <si>
    <t>П 21-8</t>
  </si>
  <si>
    <t>П 21д-8</t>
  </si>
  <si>
    <t>740*2460*160</t>
  </si>
  <si>
    <t>П 22-12</t>
  </si>
  <si>
    <t>2990*2460*250</t>
  </si>
  <si>
    <t>П 22-15</t>
  </si>
  <si>
    <t>П 22д-12</t>
  </si>
  <si>
    <t>740*2460*250</t>
  </si>
  <si>
    <t>П 22д-15</t>
  </si>
  <si>
    <t>П 23д-3</t>
  </si>
  <si>
    <t>740*2780*160</t>
  </si>
  <si>
    <t>П 24д-5</t>
  </si>
  <si>
    <t>740*2780*180</t>
  </si>
  <si>
    <t>П 24д-8</t>
  </si>
  <si>
    <t>П 25д-12</t>
  </si>
  <si>
    <t>740*2780*250</t>
  </si>
  <si>
    <t>П 25д-15</t>
  </si>
  <si>
    <t>Л 1-8/2</t>
  </si>
  <si>
    <t>2970*420*360</t>
  </si>
  <si>
    <t>Ценадогов</t>
  </si>
  <si>
    <t>Л 1-15-2</t>
  </si>
  <si>
    <t>Ценадого</t>
  </si>
  <si>
    <t>Л 1д-8</t>
  </si>
  <si>
    <t>720*420*360</t>
  </si>
  <si>
    <t>Ценадоговор</t>
  </si>
  <si>
    <t>Л 1д-15</t>
  </si>
  <si>
    <t>Л 2-8/2</t>
  </si>
  <si>
    <t>2970*570*360</t>
  </si>
  <si>
    <t>Л2-15/2</t>
  </si>
  <si>
    <t>Л 2д-8</t>
  </si>
  <si>
    <t>720*570*360</t>
  </si>
  <si>
    <t>Л 2д-15</t>
  </si>
  <si>
    <t>Л 3-8/2</t>
  </si>
  <si>
    <t>2970*780*380</t>
  </si>
  <si>
    <t>Л3-15/2</t>
  </si>
  <si>
    <t>Л 3д-8</t>
  </si>
  <si>
    <t>720*780*380</t>
  </si>
  <si>
    <t>Л 3д-15</t>
  </si>
  <si>
    <t>Л 4-8/2</t>
  </si>
  <si>
    <t>2970*780*530</t>
  </si>
  <si>
    <t>Л 4-15/2</t>
  </si>
  <si>
    <t>Л 4д-8</t>
  </si>
  <si>
    <t>720*780*530</t>
  </si>
  <si>
    <t>Л 4д-15</t>
  </si>
  <si>
    <t>Л 5-8/2</t>
  </si>
  <si>
    <t>2970*780*680</t>
  </si>
  <si>
    <t>Л 5-15/2</t>
  </si>
  <si>
    <t>Л 5д-8</t>
  </si>
  <si>
    <t>720*780*680</t>
  </si>
  <si>
    <t>Л 5д-15</t>
  </si>
  <si>
    <t>Л 6-8/2</t>
  </si>
  <si>
    <t>2970*1160*530</t>
  </si>
  <si>
    <t>Л 6-15/2</t>
  </si>
  <si>
    <t>Л 6-11/2</t>
  </si>
  <si>
    <t>Л6д-8</t>
  </si>
  <si>
    <t>720*1160*530</t>
  </si>
  <si>
    <t>Л 6д-11</t>
  </si>
  <si>
    <t>Л 6д-15</t>
  </si>
  <si>
    <t xml:space="preserve">Л 7-8/2 </t>
  </si>
  <si>
    <t>2970*1160*680</t>
  </si>
  <si>
    <t>Л 7-11/2</t>
  </si>
  <si>
    <t>Л 7-15/2</t>
  </si>
  <si>
    <t>Л 7д-8</t>
  </si>
  <si>
    <t>720*1160*680</t>
  </si>
  <si>
    <t>Л 7д-11</t>
  </si>
  <si>
    <t>Л 7д-15</t>
  </si>
  <si>
    <t>Л 10-8/2</t>
  </si>
  <si>
    <t>2970*1480*680</t>
  </si>
  <si>
    <t>Л 10-15/2</t>
  </si>
  <si>
    <t>Л 10д-8</t>
  </si>
  <si>
    <t>720*1480*550</t>
  </si>
  <si>
    <t>Л 10д-15</t>
  </si>
  <si>
    <t>Л 11-8/2</t>
  </si>
  <si>
    <t>2970*1480*700</t>
  </si>
  <si>
    <t>Л 11-15/2</t>
  </si>
  <si>
    <t>Л 11д-8</t>
  </si>
  <si>
    <t>720*1480*700</t>
  </si>
  <si>
    <t>Л 11д-15</t>
  </si>
  <si>
    <t>Лк 300.90.45-10</t>
  </si>
  <si>
    <t>2990*800*430</t>
  </si>
  <si>
    <t>ОП-1</t>
  </si>
  <si>
    <t>200*200*90</t>
  </si>
  <si>
    <t>ОП-2</t>
  </si>
  <si>
    <t>300*200*90</t>
  </si>
  <si>
    <t>ОП-3</t>
  </si>
  <si>
    <t>400*400*90</t>
  </si>
  <si>
    <t>ОП-4</t>
  </si>
  <si>
    <t>500*500*140</t>
  </si>
  <si>
    <t>ОП-9</t>
  </si>
  <si>
    <t>1350*1150*290</t>
  </si>
  <si>
    <t>ОПОРНАЯ ПОДУШКА</t>
  </si>
  <si>
    <t>КС 25-9</t>
  </si>
  <si>
    <t>ПП 25-1</t>
  </si>
  <si>
    <t>ПД 25-1</t>
  </si>
  <si>
    <t xml:space="preserve">ДНИЩЕ ПОД КОВЕР </t>
  </si>
  <si>
    <t>Днищеподковер</t>
  </si>
  <si>
    <t>Лотки ТЕПЛОТРАСС серия 3.006.1-2.87</t>
  </si>
  <si>
    <t>Покрытия лотков ТЕПЛОТРАСС серия 3.006.1-2.87</t>
  </si>
  <si>
    <t xml:space="preserve">Цена с НДС без доставки </t>
  </si>
  <si>
    <t>ФБС блоки стен подвалов</t>
  </si>
  <si>
    <t>ЛОТКИ ТЕПЛОТРАСС 3.006.1-2.87</t>
  </si>
  <si>
    <t>Кольца колодезные</t>
  </si>
  <si>
    <t>ФЛ Фундамент ленточный</t>
  </si>
  <si>
    <t>Цена с НДС.</t>
  </si>
  <si>
    <t>1 ПБ-10-1п</t>
  </si>
  <si>
    <t>2 ПБ-10-1п</t>
  </si>
  <si>
    <t>ПЛИТЫ перекрытий ПК,НВ,ПРТМ,ПТВС</t>
  </si>
  <si>
    <t>ПЛИТЫ ПЕРЕКРЫТИЙ СПЛОШНЫЕ (ДОБОРНЫЕ)</t>
  </si>
  <si>
    <t>ПТВС 24-4</t>
  </si>
  <si>
    <t>ПТВС 26-4</t>
  </si>
  <si>
    <t>ПТВС 28-4</t>
  </si>
  <si>
    <t>ПТВС 30-4</t>
  </si>
  <si>
    <t>ПТВС 32-4</t>
  </si>
  <si>
    <t>ПТВС 34-4</t>
  </si>
  <si>
    <t>ПТВС 36-4</t>
  </si>
  <si>
    <t>ПТВС 40-4</t>
  </si>
  <si>
    <t>Ригели общестроительного назначения</t>
  </si>
  <si>
    <t>РВ 32-4,5</t>
  </si>
  <si>
    <t>РВ 36-4,5</t>
  </si>
  <si>
    <t>РВ 40-1,3</t>
  </si>
  <si>
    <t>РВ 46-2,5</t>
  </si>
  <si>
    <t>РВ 56-3</t>
  </si>
  <si>
    <t>РВ 60-3</t>
  </si>
  <si>
    <t>РВ 64-3</t>
  </si>
  <si>
    <t>РВ 64-4,5</t>
  </si>
  <si>
    <t>Цена с НДС</t>
  </si>
  <si>
    <t>880х300х580</t>
  </si>
  <si>
    <t>880х400х300</t>
  </si>
  <si>
    <t>880х400х580</t>
  </si>
  <si>
    <t>880х500х300</t>
  </si>
  <si>
    <t>880х500х580</t>
  </si>
  <si>
    <t>880х600х580</t>
  </si>
  <si>
    <t>880х600х300</t>
  </si>
  <si>
    <t>1180х300х580</t>
  </si>
  <si>
    <t>1180х400х580</t>
  </si>
  <si>
    <t>1180х500х300</t>
  </si>
  <si>
    <t>1180х500х580</t>
  </si>
  <si>
    <t>1180х600х580</t>
  </si>
  <si>
    <t>1180х600х300</t>
  </si>
  <si>
    <t>1180х400х280</t>
  </si>
  <si>
    <t>2380х300х580</t>
  </si>
  <si>
    <t>2380х400х580</t>
  </si>
  <si>
    <t>2380х500х580</t>
  </si>
  <si>
    <t>2380х600х600</t>
  </si>
  <si>
    <t>3000х1750х170</t>
  </si>
  <si>
    <t>6000х2000х180</t>
  </si>
  <si>
    <t>6000х2000х140</t>
  </si>
  <si>
    <t>Кольца и комплектующие всех размеров.</t>
  </si>
  <si>
    <r>
      <t>ТРУБЫ БЕЗНАПОРНЫЕ БЕТОННЫЕ (ГОСТ 20054-88) И ЖЕЛЕЗОБЕТОННЫЕ (ГОСТ 6482-88) ФАЛЬЦЕВЫЕ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</si>
  <si>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и доставкой</t>
    </r>
  </si>
  <si>
    <r>
      <t xml:space="preserve">     </t>
    </r>
    <r>
      <rPr>
        <sz val="10"/>
        <color indexed="8"/>
        <rFont val="Times New Roman"/>
        <family val="1"/>
        <charset val="204"/>
      </rPr>
      <t>и доставкой</t>
    </r>
  </si>
  <si>
    <r>
      <t xml:space="preserve">    </t>
    </r>
    <r>
      <rPr>
        <sz val="10"/>
        <color indexed="8"/>
        <rFont val="Times New Roman"/>
        <family val="1"/>
        <charset val="204"/>
      </rPr>
      <t>и доставкой</t>
    </r>
  </si>
  <si>
    <t>ФЛ 6-24-4</t>
  </si>
  <si>
    <t>600x2380x300</t>
  </si>
  <si>
    <t>ФЛ 6-12-4</t>
  </si>
  <si>
    <t>600x1180x300</t>
  </si>
  <si>
    <t>ФЛ 8-24-3</t>
  </si>
  <si>
    <t>800х2380х300</t>
  </si>
  <si>
    <t>ФЛ 8-12-3</t>
  </si>
  <si>
    <t>800х1180х300</t>
  </si>
  <si>
    <t>1000х2380х300</t>
  </si>
  <si>
    <t>ФЛ 10-12-3</t>
  </si>
  <si>
    <t>1000х1180х300</t>
  </si>
  <si>
    <t>ФЛ 10-8-3</t>
  </si>
  <si>
    <t>1000х780х300</t>
  </si>
  <si>
    <t>ФЛ 12-24-3</t>
  </si>
  <si>
    <t>1200х2380х300</t>
  </si>
  <si>
    <t>ФЛ 12-12-3</t>
  </si>
  <si>
    <t>1200х1180х300</t>
  </si>
  <si>
    <t>ФЛ 12-8-3</t>
  </si>
  <si>
    <t>1200х780х300</t>
  </si>
  <si>
    <t>ФЛ 14-24-3</t>
  </si>
  <si>
    <t>1400х2380х300</t>
  </si>
  <si>
    <t>1400х1180х300</t>
  </si>
  <si>
    <t>1600х2380х300</t>
  </si>
  <si>
    <t>ФЛ 16-12-3</t>
  </si>
  <si>
    <t>1600х1180х300</t>
  </si>
  <si>
    <t>ФЛ 14-8-2</t>
  </si>
  <si>
    <t>1400х780х300</t>
  </si>
  <si>
    <t>Вязьма Денис</t>
  </si>
  <si>
    <t>2180х1196х220</t>
  </si>
  <si>
    <t>2280х1196х220</t>
  </si>
  <si>
    <t>2380х1196х220</t>
  </si>
  <si>
    <t>2480х1196х220</t>
  </si>
  <si>
    <t>2580х1196х220</t>
  </si>
  <si>
    <t>2680х1196х220</t>
  </si>
  <si>
    <t>2780х1196х220</t>
  </si>
  <si>
    <t>2880х1196х220</t>
  </si>
  <si>
    <t>2980х1196х220</t>
  </si>
  <si>
    <t>3080х1196х220</t>
  </si>
  <si>
    <t>3180х1196х220</t>
  </si>
  <si>
    <t>3280х1196х220</t>
  </si>
  <si>
    <t>3380х1196х220</t>
  </si>
  <si>
    <t>3480х1196х220</t>
  </si>
  <si>
    <t>3580х1196х220</t>
  </si>
  <si>
    <t>3680х1196х220</t>
  </si>
  <si>
    <t>3780х1196х220</t>
  </si>
  <si>
    <t>3880х1196х220</t>
  </si>
  <si>
    <t>3980х1196х220</t>
  </si>
  <si>
    <t>4080х1196х220</t>
  </si>
  <si>
    <t>4180х1196х220</t>
  </si>
  <si>
    <t>4280х1196х220</t>
  </si>
  <si>
    <t>4380х1196х220</t>
  </si>
  <si>
    <t>4480х1196х220</t>
  </si>
  <si>
    <t>4580х1196х220</t>
  </si>
  <si>
    <t>4680х1196х220</t>
  </si>
  <si>
    <t>4780х1196х220</t>
  </si>
  <si>
    <t>4880х1196х220</t>
  </si>
  <si>
    <t>4980х1196х220</t>
  </si>
  <si>
    <t>ПБ 51.12.8</t>
  </si>
  <si>
    <t>5080х1196х220</t>
  </si>
  <si>
    <t>ПБ 52.12.8</t>
  </si>
  <si>
    <t>5180х1196х220</t>
  </si>
  <si>
    <t>5280х1196х220</t>
  </si>
  <si>
    <t>5380х1196х220</t>
  </si>
  <si>
    <t>5480х1196х220</t>
  </si>
  <si>
    <t>5580х1196х220</t>
  </si>
  <si>
    <t>5680х1196х220</t>
  </si>
  <si>
    <t>5780х1196х220</t>
  </si>
  <si>
    <t>5880х1196х220</t>
  </si>
  <si>
    <t>5980х1196х220</t>
  </si>
  <si>
    <t>6080х1196х220</t>
  </si>
  <si>
    <t>6180х1196х220</t>
  </si>
  <si>
    <t>6280х1196х220</t>
  </si>
  <si>
    <t>6380х1196х220</t>
  </si>
  <si>
    <t>6480х1196х220</t>
  </si>
  <si>
    <t>6580х1196х220</t>
  </si>
  <si>
    <t>6680х1196х220</t>
  </si>
  <si>
    <t>6780х1196х220</t>
  </si>
  <si>
    <t>6880х1196х220</t>
  </si>
  <si>
    <t>6980х1196х220</t>
  </si>
  <si>
    <t>7080х1196х220</t>
  </si>
  <si>
    <t>7180х1196х220</t>
  </si>
  <si>
    <t>7280х1196х220</t>
  </si>
  <si>
    <t>7380х1196х220</t>
  </si>
  <si>
    <t>7480х1196х220</t>
  </si>
  <si>
    <t>7580х1196х220</t>
  </si>
  <si>
    <t>7680х1196х220</t>
  </si>
  <si>
    <t>7780х1196х220</t>
  </si>
  <si>
    <t>ПБ 79.12.8</t>
  </si>
  <si>
    <t>7880х1196х220</t>
  </si>
  <si>
    <t>ПБ 80.12.8</t>
  </si>
  <si>
    <t>7980х1196х220</t>
  </si>
  <si>
    <t>ПБ 81.12.8</t>
  </si>
  <si>
    <t>8080х1196х220</t>
  </si>
  <si>
    <t>ПБ 82.12.8</t>
  </si>
  <si>
    <t>8180х1196х220</t>
  </si>
  <si>
    <t>ПБ 83.12.8</t>
  </si>
  <si>
    <t>8280х1196х220</t>
  </si>
  <si>
    <t>ПБ 84.12.8</t>
  </si>
  <si>
    <t>8380х1196х220</t>
  </si>
  <si>
    <t>ПБ 85.12.8</t>
  </si>
  <si>
    <t>8480х1196х220</t>
  </si>
  <si>
    <t>ПБ 86.12.8</t>
  </si>
  <si>
    <t>8580х1196х220</t>
  </si>
  <si>
    <t>ПБ 87.12.8</t>
  </si>
  <si>
    <t>8680х1196х220</t>
  </si>
  <si>
    <t>ПБ 88.12.8</t>
  </si>
  <si>
    <t>8780х1196х220</t>
  </si>
  <si>
    <t>ПБ 89.12.8</t>
  </si>
  <si>
    <t>8880х1196х220</t>
  </si>
  <si>
    <t>ПБ 90.12.8</t>
  </si>
  <si>
    <t>8980х1196х220</t>
  </si>
  <si>
    <t xml:space="preserve">Ширина 1197мм </t>
  </si>
  <si>
    <t>Высота 220мм</t>
  </si>
  <si>
    <t>Длина до 10,8 м</t>
  </si>
  <si>
    <t>Длина до 12 м</t>
  </si>
  <si>
    <t>Длина до 16,2 м</t>
  </si>
  <si>
    <t>Высота 265 мм</t>
  </si>
  <si>
    <t>Высота 400 мм</t>
  </si>
  <si>
    <t>НВ , НВК</t>
  </si>
  <si>
    <t>НВКУ</t>
  </si>
  <si>
    <t>4НВК</t>
  </si>
  <si>
    <t>Плиты перекрытия многопустотные (предварительно напряженные) при
 минимальном, среднем и максимальном армировании.</t>
  </si>
  <si>
    <t xml:space="preserve">Расчетная 
нагрузка от 300кг до 2,7 т на м2
 </t>
  </si>
  <si>
    <t>Расположение БСУ - Москва – Центр, Запад, Юг-запад, С-запад.</t>
  </si>
  <si>
    <t xml:space="preserve">ТОВАРНЫЙ БЕТОН     </t>
  </si>
  <si>
    <t>Бетон М 100 (В 7,5) П 2- П 4 F50 W2</t>
  </si>
  <si>
    <t>Бетон М 200 (В 15) П 2- П 4 F100 W4</t>
  </si>
  <si>
    <t>Бетон М 300 (В 22,5) П 2-П 4 F150 W6</t>
  </si>
  <si>
    <t>Бетон М 350 (В 25) П 2-П 4 F200 W8</t>
  </si>
  <si>
    <t>Бетон М 400 (В З0 ) П 2- П 4 F200 W8</t>
  </si>
  <si>
    <t>Бетон М 450 (В 35) П 2- ПЗ F200 W8</t>
  </si>
  <si>
    <t>Предоставляем в аренду автобетононасосы от 28 до 53 метров.</t>
  </si>
  <si>
    <t xml:space="preserve">Доставка автотранспортом от 10 тонн. </t>
  </si>
  <si>
    <t>№ п/п</t>
  </si>
  <si>
    <r>
      <t>Наименование</t>
    </r>
    <r>
      <rPr>
        <b/>
        <sz val="12"/>
        <rFont val="Palatino"/>
        <family val="1"/>
      </rPr>
      <t xml:space="preserve"> </t>
    </r>
    <r>
      <rPr>
        <b/>
        <sz val="12"/>
        <rFont val="Times New Roman"/>
        <family val="1"/>
        <charset val="204"/>
      </rPr>
      <t>продукции</t>
    </r>
  </si>
  <si>
    <r>
      <t>Геометрические</t>
    </r>
    <r>
      <rPr>
        <b/>
        <sz val="12"/>
        <rFont val="Palatino"/>
        <family val="1"/>
      </rPr>
      <t xml:space="preserve"> </t>
    </r>
    <r>
      <rPr>
        <b/>
        <sz val="12"/>
        <rFont val="Times New Roman"/>
        <family val="1"/>
        <charset val="204"/>
      </rPr>
      <t>размеры</t>
    </r>
    <r>
      <rPr>
        <b/>
        <sz val="12"/>
        <rFont val="Palatino"/>
        <family val="1"/>
      </rPr>
      <t xml:space="preserve">, </t>
    </r>
    <r>
      <rPr>
        <b/>
        <sz val="12"/>
        <rFont val="Times New Roman"/>
        <family val="1"/>
        <charset val="204"/>
      </rPr>
      <t>мм</t>
    </r>
  </si>
  <si>
    <r>
      <t>Объем</t>
    </r>
    <r>
      <rPr>
        <b/>
        <sz val="12"/>
        <rFont val="Palatino"/>
        <family val="1"/>
      </rPr>
      <t xml:space="preserve">, </t>
    </r>
    <r>
      <rPr>
        <b/>
        <sz val="12"/>
        <rFont val="Times New Roman"/>
        <family val="1"/>
        <charset val="204"/>
      </rPr>
      <t>м</t>
    </r>
    <r>
      <rPr>
        <b/>
        <vertAlign val="superscript"/>
        <sz val="12"/>
        <rFont val="Palatino"/>
        <family val="1"/>
      </rPr>
      <t>3</t>
    </r>
  </si>
  <si>
    <r>
      <t>Вес</t>
    </r>
    <r>
      <rPr>
        <b/>
        <sz val="12"/>
        <rFont val="Palatino"/>
        <family val="1"/>
      </rPr>
      <t xml:space="preserve">, </t>
    </r>
    <r>
      <rPr>
        <b/>
        <sz val="12"/>
        <rFont val="Times New Roman"/>
        <family val="1"/>
        <charset val="204"/>
      </rPr>
      <t>тн</t>
    </r>
  </si>
  <si>
    <r>
      <t>Цена</t>
    </r>
    <r>
      <rPr>
        <b/>
        <sz val="12"/>
        <rFont val="Palatino"/>
        <family val="1"/>
      </rPr>
      <t xml:space="preserve"> 1 </t>
    </r>
    <r>
      <rPr>
        <b/>
        <sz val="12"/>
        <rFont val="Times New Roman"/>
        <family val="1"/>
        <charset val="204"/>
      </rPr>
      <t>шт</t>
    </r>
    <r>
      <rPr>
        <b/>
        <sz val="12"/>
        <rFont val="Palatino"/>
        <family val="1"/>
      </rPr>
      <t xml:space="preserve">.      </t>
    </r>
    <r>
      <rPr>
        <b/>
        <sz val="12"/>
        <rFont val="Times New Roman"/>
        <family val="1"/>
        <charset val="204"/>
      </rPr>
      <t>в</t>
    </r>
    <r>
      <rPr>
        <b/>
        <sz val="12"/>
        <rFont val="Palatino"/>
        <family val="1"/>
      </rPr>
      <t xml:space="preserve"> </t>
    </r>
    <r>
      <rPr>
        <b/>
        <sz val="12"/>
        <rFont val="Times New Roman"/>
        <family val="1"/>
        <charset val="204"/>
      </rPr>
      <t>рублях</t>
    </r>
    <r>
      <rPr>
        <b/>
        <sz val="12"/>
        <rFont val="Palatino"/>
        <family val="1"/>
      </rPr>
      <t xml:space="preserve"> (</t>
    </r>
    <r>
      <rPr>
        <b/>
        <sz val="12"/>
        <rFont val="Times New Roman"/>
        <family val="1"/>
        <charset val="204"/>
      </rPr>
      <t>с</t>
    </r>
    <r>
      <rPr>
        <b/>
        <sz val="12"/>
        <rFont val="Palatino"/>
        <family val="1"/>
      </rPr>
      <t xml:space="preserve"> </t>
    </r>
    <r>
      <rPr>
        <b/>
        <sz val="12"/>
        <rFont val="Times New Roman"/>
        <family val="1"/>
        <charset val="204"/>
      </rPr>
      <t>НДС</t>
    </r>
    <r>
      <rPr>
        <b/>
        <sz val="12"/>
        <rFont val="Palatino"/>
        <family val="1"/>
      </rPr>
      <t>)</t>
    </r>
  </si>
  <si>
    <r>
      <t>Плиты многопустотные шириной 1,2 метра</t>
    </r>
    <r>
      <rPr>
        <b/>
        <vertAlign val="superscript"/>
        <sz val="12"/>
        <rFont val="Times New Roman"/>
        <family val="1"/>
        <charset val="204"/>
      </rPr>
      <t>*</t>
    </r>
  </si>
  <si>
    <t>Плиты многопустотные шириной 1,5 метра</t>
  </si>
  <si>
    <t>1980х1495х220</t>
  </si>
  <si>
    <t>2080х1495х220</t>
  </si>
  <si>
    <t>2180х1495х220</t>
  </si>
  <si>
    <t>2280х1495х220</t>
  </si>
  <si>
    <t>2380х1495х220</t>
  </si>
  <si>
    <t>2480х1495х220</t>
  </si>
  <si>
    <t>2580х1495х220</t>
  </si>
  <si>
    <t>2680х1495х220</t>
  </si>
  <si>
    <t>2780х1495х220</t>
  </si>
  <si>
    <t>2880х1495х220</t>
  </si>
  <si>
    <t>2980х1495х220</t>
  </si>
  <si>
    <t>3080х1495х220</t>
  </si>
  <si>
    <t>3180х1495х220</t>
  </si>
  <si>
    <t>3280х1495х220</t>
  </si>
  <si>
    <t>3380х1495х220</t>
  </si>
  <si>
    <t>3480х1495х220</t>
  </si>
  <si>
    <t>3580х1495х220</t>
  </si>
  <si>
    <t>3680х1495х220</t>
  </si>
  <si>
    <t>3780х1495х220</t>
  </si>
  <si>
    <t>3880х1495х220</t>
  </si>
  <si>
    <t>3980х1495х220</t>
  </si>
  <si>
    <t>4080х1495х220</t>
  </si>
  <si>
    <t>4180х1495х220</t>
  </si>
  <si>
    <t>4280х1495х220</t>
  </si>
  <si>
    <t>4380х1495х220</t>
  </si>
  <si>
    <t>4480х1495х220</t>
  </si>
  <si>
    <t>4580х1495х220</t>
  </si>
  <si>
    <t>4680х1495х220</t>
  </si>
  <si>
    <t>4780х1495х220</t>
  </si>
  <si>
    <t>4880х1495х220</t>
  </si>
  <si>
    <t>4980х1495х220</t>
  </si>
  <si>
    <t>5080х1495х220</t>
  </si>
  <si>
    <t>5180х1495х220</t>
  </si>
  <si>
    <t>5280х1495х220</t>
  </si>
  <si>
    <t>5380х1495х220</t>
  </si>
  <si>
    <t>5480х1495х220</t>
  </si>
  <si>
    <t>5580х1495х220</t>
  </si>
  <si>
    <t>5680х1495х220</t>
  </si>
  <si>
    <t>5780х1495х220</t>
  </si>
  <si>
    <t>5880х1495х220</t>
  </si>
  <si>
    <t>5980х1495х220</t>
  </si>
  <si>
    <t>ПБ 61.15.8</t>
  </si>
  <si>
    <t>6080х1495х220</t>
  </si>
  <si>
    <t>ПБ 62.15.8</t>
  </si>
  <si>
    <t>6180х1495х220</t>
  </si>
  <si>
    <t>6380х1495х220</t>
  </si>
  <si>
    <t>ФБС 9.3.6</t>
  </si>
  <si>
    <t>ФБС 9.4.6</t>
  </si>
  <si>
    <t>ФБС 9.5.6</t>
  </si>
  <si>
    <t>ФБС 9.6.6</t>
  </si>
  <si>
    <t>ФБС 12.3.6</t>
  </si>
  <si>
    <t>ФБС 12.4.6</t>
  </si>
  <si>
    <t>ФБС 12.5.6</t>
  </si>
  <si>
    <t>ФБС 12.6.6</t>
  </si>
  <si>
    <t>ФБС 24.3.6</t>
  </si>
  <si>
    <t>ФБС 24.4.6</t>
  </si>
  <si>
    <t>ФБС 24.5.6</t>
  </si>
  <si>
    <t>ФБС 24.6.6</t>
  </si>
  <si>
    <t>2380х600х580</t>
  </si>
  <si>
    <t>1290х120х65</t>
  </si>
  <si>
    <t>1290х120х140</t>
  </si>
  <si>
    <t>1550х120х140</t>
  </si>
  <si>
    <t>1940х120х140</t>
  </si>
  <si>
    <t>2460х120х140</t>
  </si>
  <si>
    <t>2980х120х140</t>
  </si>
  <si>
    <t>1550х120х220</t>
  </si>
  <si>
    <t>1810х120х220</t>
  </si>
  <si>
    <t>3630х120х220</t>
  </si>
  <si>
    <t>1290х120х220</t>
  </si>
  <si>
    <t xml:space="preserve">3 ПБ 21-8п </t>
  </si>
  <si>
    <t>2070х120х220</t>
  </si>
  <si>
    <t xml:space="preserve">3 ПБ 25-8п </t>
  </si>
  <si>
    <t>2460х120х220</t>
  </si>
  <si>
    <t xml:space="preserve">3 ПБ 27-8п </t>
  </si>
  <si>
    <t>2720х120х220</t>
  </si>
  <si>
    <t xml:space="preserve">3 ПБ 30-8п </t>
  </si>
  <si>
    <t>2980х120х220</t>
  </si>
  <si>
    <t>2070х250х220</t>
  </si>
  <si>
    <t>2460х250х220</t>
  </si>
  <si>
    <t>2720х250х220</t>
  </si>
  <si>
    <t>2980х250х220</t>
  </si>
  <si>
    <t>Дорожные плиты</t>
  </si>
  <si>
    <t>2П30.18.30</t>
  </si>
  <si>
    <t>Кольца колодцев</t>
  </si>
  <si>
    <t>КС 10.9</t>
  </si>
  <si>
    <t>1000х900</t>
  </si>
  <si>
    <t>КС 15.9</t>
  </si>
  <si>
    <t>1500х900</t>
  </si>
  <si>
    <t>КС 20.9</t>
  </si>
  <si>
    <t>2000х900</t>
  </si>
  <si>
    <t>КС 7.3</t>
  </si>
  <si>
    <t>700х300</t>
  </si>
  <si>
    <t>Плиты перекрытия колодцев</t>
  </si>
  <si>
    <t>ПП 10</t>
  </si>
  <si>
    <t>ПП 15</t>
  </si>
  <si>
    <t>ПП 24</t>
  </si>
  <si>
    <r>
      <t xml:space="preserve">ПЛИТЫ перекрытий </t>
    </r>
    <r>
      <rPr>
        <sz val="10"/>
        <color rgb="FFFF0000"/>
        <rFont val="Calibri"/>
        <family val="2"/>
        <charset val="204"/>
        <scheme val="minor"/>
      </rPr>
      <t>высотой 220,265,400 мм.</t>
    </r>
  </si>
  <si>
    <t>Цены на основную продукцию ЖБИ ГОЛИЦИНО     Цены 2016 года.</t>
  </si>
  <si>
    <t>ПБ 20.12.8п</t>
  </si>
  <si>
    <t>1980х1196х220</t>
  </si>
  <si>
    <t>ПБ 21.12.8п</t>
  </si>
  <si>
    <t>ПБ 22.12.8п</t>
  </si>
  <si>
    <t>ПБ 23.12.8п</t>
  </si>
  <si>
    <t>ПБ 24.12.8п</t>
  </si>
  <si>
    <t>ПБ 25.12.8п</t>
  </si>
  <si>
    <t>ПБ 26.12.8п</t>
  </si>
  <si>
    <t>ПБ 27.12.8п</t>
  </si>
  <si>
    <t>ПБ 28.12.8п</t>
  </si>
  <si>
    <t>ПБ 29.12.8п</t>
  </si>
  <si>
    <t>ПБ 30.12.8п</t>
  </si>
  <si>
    <t>ПБ 31.12.8п</t>
  </si>
  <si>
    <t>ПБ 32.12.8п</t>
  </si>
  <si>
    <t>ПБ 33.12.8п</t>
  </si>
  <si>
    <t>ПБ 34.12.8п</t>
  </si>
  <si>
    <t>ПБ 35.12.8п</t>
  </si>
  <si>
    <t>ПБ 36.12.8п</t>
  </si>
  <si>
    <t>ПБ 37.12.8п</t>
  </si>
  <si>
    <t>ПБ 38.12.8п</t>
  </si>
  <si>
    <t>ПБ 39.12.8п</t>
  </si>
  <si>
    <t>ПБ 40.12.8п</t>
  </si>
  <si>
    <t>ПБ 41.12.8п</t>
  </si>
  <si>
    <t>ПБ 42.12.8п</t>
  </si>
  <si>
    <t>ПБ 43.12.8п</t>
  </si>
  <si>
    <t>ПБ 44.12.8п</t>
  </si>
  <si>
    <t>ПБ 45.12.8п</t>
  </si>
  <si>
    <t>ПБ 46.12.8п</t>
  </si>
  <si>
    <t>ПБ 47.12.8п</t>
  </si>
  <si>
    <t>ПБ 48.12.8п</t>
  </si>
  <si>
    <t>ПБ 49.12.8п</t>
  </si>
  <si>
    <t>ПБ 50.12.8п</t>
  </si>
  <si>
    <t>ПБ 51.12.8п</t>
  </si>
  <si>
    <t>ПБ 52.12.8п</t>
  </si>
  <si>
    <t>ПБ 53.12.8п</t>
  </si>
  <si>
    <t>ПБ 54.12.8п</t>
  </si>
  <si>
    <t>ПБ 55.12.8п</t>
  </si>
  <si>
    <t>ПБ 56.12.8п</t>
  </si>
  <si>
    <t>ПБ 57.12.8п</t>
  </si>
  <si>
    <t>ПБ 58.12.8п</t>
  </si>
  <si>
    <t>ПБ 59.12.8п</t>
  </si>
  <si>
    <t>ПБ 60.12.8п</t>
  </si>
  <si>
    <t>ПБ 61.12.8п</t>
  </si>
  <si>
    <t>ПБ 62.12.8п</t>
  </si>
  <si>
    <t>ПБ 63.12.8п</t>
  </si>
  <si>
    <t>ПБ 64.12.8п</t>
  </si>
  <si>
    <t>ПБ 65.12.8п</t>
  </si>
  <si>
    <t>ПБ 66.12.8п</t>
  </si>
  <si>
    <t>ПБ 67.12.8п</t>
  </si>
  <si>
    <t>ПБ 68.12.8п</t>
  </si>
  <si>
    <t>ПБ 69.12.8п</t>
  </si>
  <si>
    <t>ПБ 70.12.8п</t>
  </si>
  <si>
    <t>ПБ 71.12.8п</t>
  </si>
  <si>
    <t>ПБ 72.12.8п</t>
  </si>
  <si>
    <t>ПБ 73.12.8п</t>
  </si>
  <si>
    <t>ПБ 74.12.8п</t>
  </si>
  <si>
    <t>ПБ 75.12.8п</t>
  </si>
  <si>
    <t>ПБ 76.12.8п</t>
  </si>
  <si>
    <t>ПБ 77.12.8п</t>
  </si>
  <si>
    <t>ПБ 78.12.8п</t>
  </si>
  <si>
    <t>ПБ 20.15.8</t>
  </si>
  <si>
    <t>ПБ 21.15.8</t>
  </si>
  <si>
    <t>ПБ 22.15.8</t>
  </si>
  <si>
    <t>ПБ 23.15.8</t>
  </si>
  <si>
    <t>ПБ 24.15.8</t>
  </si>
  <si>
    <t>ПБ 25.15.8</t>
  </si>
  <si>
    <t>ПБ 26.15.8</t>
  </si>
  <si>
    <t>ПБ 27.15.8</t>
  </si>
  <si>
    <t>ПБ 28.15.8</t>
  </si>
  <si>
    <t>ПБ 29.15.8</t>
  </si>
  <si>
    <t>ПБ 30.15.8</t>
  </si>
  <si>
    <t>ПБ 31.15.8</t>
  </si>
  <si>
    <t>ПБ 32.15.8</t>
  </si>
  <si>
    <t>ПБ 33.15.8</t>
  </si>
  <si>
    <t>ПБ 34.15.8</t>
  </si>
  <si>
    <t>ПБ 35.15.8</t>
  </si>
  <si>
    <t>ПБ 36.15.8</t>
  </si>
  <si>
    <t>ПБ 37.15.8</t>
  </si>
  <si>
    <t>ПБ 38.15.8</t>
  </si>
  <si>
    <t>ПБ 39.15.8</t>
  </si>
  <si>
    <t>ПБ 40.15.8</t>
  </si>
  <si>
    <t>ПБ 41.15.8</t>
  </si>
  <si>
    <t>ПБ 42.15.8</t>
  </si>
  <si>
    <t>ПБ 43.15.8</t>
  </si>
  <si>
    <t>ПБ 44.15.8</t>
  </si>
  <si>
    <t>ПБ 45.15.8</t>
  </si>
  <si>
    <t>ПБ 46.15.8</t>
  </si>
  <si>
    <t>ПБ 47.15.8</t>
  </si>
  <si>
    <t>ПБ 48.15.8</t>
  </si>
  <si>
    <t>ПБ 49.15.8</t>
  </si>
  <si>
    <t>ПБ 50.15.8</t>
  </si>
  <si>
    <t>ПБ 51.15.8</t>
  </si>
  <si>
    <t>ПБ 52.15.8</t>
  </si>
  <si>
    <t>ПБ 53.15.8</t>
  </si>
  <si>
    <t>ПБ 54.15.8</t>
  </si>
  <si>
    <t>ПБ 55.15.8</t>
  </si>
  <si>
    <t>ПБ 56.15.8</t>
  </si>
  <si>
    <t>ПБ 57.15.8</t>
  </si>
  <si>
    <t>ПБ 58.15.8</t>
  </si>
  <si>
    <t>ПБ 59.15.8</t>
  </si>
  <si>
    <t>ПБ 60.15.8</t>
  </si>
  <si>
    <t>ПБ 63.15.8</t>
  </si>
  <si>
    <t>Блоки фундаментные.</t>
  </si>
  <si>
    <t>Перемычки брусковые</t>
  </si>
  <si>
    <t>1 ПБ 13-1п</t>
  </si>
  <si>
    <t xml:space="preserve">2 ПБ 13-1п </t>
  </si>
  <si>
    <t xml:space="preserve">2 ПБ 16-2п </t>
  </si>
  <si>
    <t xml:space="preserve">2 ПБ 19-Зп </t>
  </si>
  <si>
    <t xml:space="preserve">2 ПБ 25-3п </t>
  </si>
  <si>
    <t xml:space="preserve">2 ПБ 30-4п </t>
  </si>
  <si>
    <t xml:space="preserve">3 ПБ 16-37п </t>
  </si>
  <si>
    <t xml:space="preserve">3 ПБ 18-37п </t>
  </si>
  <si>
    <t xml:space="preserve">3 ПБ 36-4п </t>
  </si>
  <si>
    <t xml:space="preserve">3 ПБ 13-37п </t>
  </si>
  <si>
    <t>5 ПБ 21-27ап</t>
  </si>
  <si>
    <t xml:space="preserve">5 ПБ 25-37п </t>
  </si>
  <si>
    <t>5 ПБ 27-37п</t>
  </si>
  <si>
    <t>5 ПБ 30-37п</t>
  </si>
  <si>
    <t>5 ПБ 32-27п</t>
  </si>
  <si>
    <t>3200х250х220</t>
  </si>
  <si>
    <t>1200 х 100</t>
  </si>
  <si>
    <t>1700 х 150</t>
  </si>
  <si>
    <t>2400 х 150</t>
  </si>
  <si>
    <t xml:space="preserve">Раствор М 100 </t>
  </si>
  <si>
    <t xml:space="preserve">Раствор М 150 </t>
  </si>
  <si>
    <t xml:space="preserve">Раствор М 200 </t>
  </si>
  <si>
    <t>ТОВАРНЫЙ БЕТОН</t>
  </si>
  <si>
    <t>НАИМЕНОВАНИЕ ПРОДУКЦИИ</t>
  </si>
  <si>
    <t>Гравий/м3</t>
  </si>
  <si>
    <t>Гранит/м3</t>
  </si>
  <si>
    <t>Бетон М 150 (В 10) П 2- П 4 F50 W2</t>
  </si>
  <si>
    <t>Бетон М 250 (В 20) П 2- П 4 F100 W4</t>
  </si>
  <si>
    <t>Бетон М 500 (В 40) П 4 F200 W8</t>
  </si>
  <si>
    <t>Температура до - 20С. ПМД = 130 руб/м3.</t>
  </si>
  <si>
    <t xml:space="preserve">ЦЕНЫ НА ЦЕМЕНТНЫЕ РАСТВОРЫ </t>
  </si>
  <si>
    <t xml:space="preserve">ЦЕНА, РУБ./М3 </t>
  </si>
  <si>
    <t>№</t>
  </si>
  <si>
    <t>наименование изделия</t>
  </si>
  <si>
    <t>Параметры изделия</t>
  </si>
  <si>
    <t>Объем</t>
  </si>
  <si>
    <t>Масса кг</t>
  </si>
  <si>
    <t>Цена с НДС, руб. самовывоз</t>
  </si>
  <si>
    <t>Цена с НДС, руб. с доставкой г Москва *</t>
  </si>
  <si>
    <t>Норма Загрузки шт(min)</t>
  </si>
  <si>
    <t>Длинна L (d нар)</t>
  </si>
  <si>
    <t>Ширина(D внут)</t>
  </si>
  <si>
    <t>Высота   H</t>
  </si>
  <si>
    <t>Плиты ВП</t>
  </si>
  <si>
    <t>ВП16-6</t>
  </si>
  <si>
    <t>ВП19-6</t>
  </si>
  <si>
    <t>0.17</t>
  </si>
  <si>
    <t>ВП22-6</t>
  </si>
  <si>
    <t>0.20</t>
  </si>
  <si>
    <t>ВП25-6</t>
  </si>
  <si>
    <t>0.32</t>
  </si>
  <si>
    <t>ВП 49-6</t>
  </si>
  <si>
    <t>ВП 55-6</t>
  </si>
  <si>
    <t>ВП16-12</t>
  </si>
  <si>
    <t>ВП19-12</t>
  </si>
  <si>
    <t>ВП22-12</t>
  </si>
  <si>
    <t>ВП25-12</t>
  </si>
  <si>
    <t>ВП28-12</t>
  </si>
  <si>
    <t>ВП31-12</t>
  </si>
  <si>
    <t>ВП34-12</t>
  </si>
  <si>
    <t>ВП37-12</t>
  </si>
  <si>
    <t>ВП40-12</t>
  </si>
  <si>
    <t>ВП43-12</t>
  </si>
  <si>
    <t>ВП46-12</t>
  </si>
  <si>
    <t>ВП16-18</t>
  </si>
  <si>
    <t>ВП19-18</t>
  </si>
  <si>
    <t>ВП22-18</t>
  </si>
  <si>
    <t>ВП25-18</t>
  </si>
  <si>
    <t>ВП28-18</t>
  </si>
  <si>
    <t>ВП31-18</t>
  </si>
  <si>
    <t>ВП34-18</t>
  </si>
  <si>
    <t>ВП37-18</t>
  </si>
  <si>
    <t>ВП40-18</t>
  </si>
  <si>
    <t>ВП16-18 без отв</t>
  </si>
  <si>
    <t>ВП19-18 без отв</t>
  </si>
  <si>
    <t>ВП22-18 без отв</t>
  </si>
  <si>
    <t>ВП25-18 без отв</t>
  </si>
  <si>
    <t>ВП28-18 без отв</t>
  </si>
  <si>
    <t>ВП31-18 без отв</t>
  </si>
  <si>
    <t>ВП34-18 без отв</t>
  </si>
  <si>
    <t>ВП37-18 без отв</t>
  </si>
  <si>
    <t>ВП40-18 без отв</t>
  </si>
  <si>
    <t>ВП31-18(2 отв)</t>
  </si>
  <si>
    <t>ВП34-18(2 отв)</t>
  </si>
  <si>
    <t>ВП37-18(2 отв)</t>
  </si>
  <si>
    <t>ВП40-18(2 отв)</t>
  </si>
  <si>
    <t>Колодцы унифицированные</t>
  </si>
  <si>
    <t>ВС-10</t>
  </si>
  <si>
    <t>ВС-12</t>
  </si>
  <si>
    <t>ВС-15</t>
  </si>
  <si>
    <t>ВД-8</t>
  </si>
  <si>
    <t>ВГ-10</t>
  </si>
  <si>
    <t>ВГ-12</t>
  </si>
  <si>
    <t>ВГ-15</t>
  </si>
  <si>
    <t>Плиты покрытия колодцев</t>
  </si>
  <si>
    <t>ПП10-2</t>
  </si>
  <si>
    <t>ПП15-2</t>
  </si>
  <si>
    <t>ПП20-2</t>
  </si>
  <si>
    <t>ПВК-8</t>
  </si>
  <si>
    <t>*</t>
  </si>
  <si>
    <t>Элементы коллекторов</t>
  </si>
  <si>
    <t xml:space="preserve">КС-21 </t>
  </si>
  <si>
    <t>КС-21 Д</t>
  </si>
  <si>
    <t>КС-25 Д</t>
  </si>
  <si>
    <t>КС-32 Д</t>
  </si>
  <si>
    <t>КС-36 Д</t>
  </si>
  <si>
    <t>КС 36 Д</t>
  </si>
  <si>
    <t>КУ-21</t>
  </si>
  <si>
    <t>780/600</t>
  </si>
  <si>
    <t>КУ-25</t>
  </si>
  <si>
    <t>КУ-32</t>
  </si>
  <si>
    <t>КУ-36</t>
  </si>
  <si>
    <t>КП-21</t>
  </si>
  <si>
    <t>КП-25</t>
  </si>
  <si>
    <t>КП-30</t>
  </si>
  <si>
    <t>КП-36</t>
  </si>
  <si>
    <t>КП-42</t>
  </si>
  <si>
    <t>КП-21 Д</t>
  </si>
  <si>
    <t>КП-25 Д</t>
  </si>
  <si>
    <t>КП-30 Д</t>
  </si>
  <si>
    <t>КП-36 Д</t>
  </si>
  <si>
    <t xml:space="preserve">КП-42 Д </t>
  </si>
  <si>
    <t>КД-21</t>
  </si>
  <si>
    <t>КД-25</t>
  </si>
  <si>
    <t>КД-30</t>
  </si>
  <si>
    <t>КД-36</t>
  </si>
  <si>
    <t>КД-42</t>
  </si>
  <si>
    <t>ДБ-21</t>
  </si>
  <si>
    <t>ДБ-24</t>
  </si>
  <si>
    <t>ДБ-29</t>
  </si>
  <si>
    <t>ДБ-34</t>
  </si>
  <si>
    <t>ДБ-39</t>
  </si>
  <si>
    <t>ДБ-44</t>
  </si>
  <si>
    <t>ДБ-49</t>
  </si>
  <si>
    <t>ДБ-54</t>
  </si>
  <si>
    <t>КБ-21</t>
  </si>
  <si>
    <t>КБ-25</t>
  </si>
  <si>
    <t>КБ-30</t>
  </si>
  <si>
    <t>КБ-36</t>
  </si>
  <si>
    <t>КБ-42</t>
  </si>
  <si>
    <t>КП12</t>
  </si>
  <si>
    <t>0.16</t>
  </si>
  <si>
    <t>420</t>
  </si>
  <si>
    <t>Лотки</t>
  </si>
  <si>
    <t>Л-4-8/2</t>
  </si>
  <si>
    <t>Дог.</t>
  </si>
  <si>
    <t>Л-4-15/2</t>
  </si>
  <si>
    <t>Л-4Д-8</t>
  </si>
  <si>
    <t>Л-5-8/2</t>
  </si>
  <si>
    <t>Л-5-15/2</t>
  </si>
  <si>
    <t>Л-5Д-8</t>
  </si>
  <si>
    <t>Л-6-8/2</t>
  </si>
  <si>
    <t>Л-6-15/2</t>
  </si>
  <si>
    <t>Л-6Д-8</t>
  </si>
  <si>
    <t>Л-7-8/2</t>
  </si>
  <si>
    <t>Л-7-15/2</t>
  </si>
  <si>
    <t>Л-7Д-8</t>
  </si>
  <si>
    <t>Л-10-8/2</t>
  </si>
  <si>
    <t>Л-10-15/2</t>
  </si>
  <si>
    <t>Л-10Д-8</t>
  </si>
  <si>
    <t>Л-10Д-15</t>
  </si>
  <si>
    <t>Л-11-8/2</t>
  </si>
  <si>
    <t>Л-11-15/2</t>
  </si>
  <si>
    <t>Л-11Д-8</t>
  </si>
  <si>
    <t>Л 11Д-15</t>
  </si>
  <si>
    <t>Л-12-11/2</t>
  </si>
  <si>
    <t>Л-12-15/2</t>
  </si>
  <si>
    <t>Л-12-5/2</t>
  </si>
  <si>
    <t>Л-12-8/2</t>
  </si>
  <si>
    <t>Л-12Д-8</t>
  </si>
  <si>
    <t>Л-12Д-5</t>
  </si>
  <si>
    <t>Л-12Д-11</t>
  </si>
  <si>
    <t>Л-12Д-15</t>
  </si>
  <si>
    <t>Л-14-11/2</t>
  </si>
  <si>
    <t>Л-14-8/2</t>
  </si>
  <si>
    <t>Л-14Д-11</t>
  </si>
  <si>
    <t>Л-14Д-8</t>
  </si>
  <si>
    <t>Л-15-11/2</t>
  </si>
  <si>
    <t>Л-15-15/2</t>
  </si>
  <si>
    <t>Л-15-5/2</t>
  </si>
  <si>
    <t>Л-15-8/2</t>
  </si>
  <si>
    <t>Л-15Д-11</t>
  </si>
  <si>
    <t>Л-15Д-15</t>
  </si>
  <si>
    <t>Л-15Д-5</t>
  </si>
  <si>
    <t>Л-15Д-8</t>
  </si>
  <si>
    <t>Л-16-11/2</t>
  </si>
  <si>
    <t>Л-16-8/2</t>
  </si>
  <si>
    <t>Л-16Д-11</t>
  </si>
  <si>
    <t>Л-16Д-8</t>
  </si>
  <si>
    <t>Л 19-8/2</t>
  </si>
  <si>
    <t>Л-20-11/2</t>
  </si>
  <si>
    <t>Л-20-12/2</t>
  </si>
  <si>
    <t>Л-20-3/2</t>
  </si>
  <si>
    <t>Л-20-5/2</t>
  </si>
  <si>
    <t>Л-20-8/2</t>
  </si>
  <si>
    <t>Л-20Д-11</t>
  </si>
  <si>
    <t>Л-20Д-8</t>
  </si>
  <si>
    <t>Л 23-8/2</t>
  </si>
  <si>
    <t>Л 23-5/2</t>
  </si>
  <si>
    <t>Л-23-11/2</t>
  </si>
  <si>
    <t>Л-24-15/2</t>
  </si>
  <si>
    <t>ЛК-300.150.120-4</t>
  </si>
  <si>
    <t>ЛК-300.150.120-3</t>
  </si>
  <si>
    <t>ЛК-300.150.90-6</t>
  </si>
  <si>
    <t>ЛК-300.150.90-3</t>
  </si>
  <si>
    <t>ЛК-300.150.60-4</t>
  </si>
  <si>
    <t>ЛК-300.150.60-3</t>
  </si>
  <si>
    <t>ЛК-75.150.120-4</t>
  </si>
  <si>
    <t>ЛК-75.150.120-3</t>
  </si>
  <si>
    <t>ЛК-75.150.90-4</t>
  </si>
  <si>
    <t>ЛК-75.150.90-3</t>
  </si>
  <si>
    <t>ЛК-75.150.60-4</t>
  </si>
  <si>
    <t>ЛК-75.150.60-3</t>
  </si>
  <si>
    <t>ЛК-300.120.120-4</t>
  </si>
  <si>
    <t>ЛК-300.120.120-3</t>
  </si>
  <si>
    <t>ЛК-300.120.90-4</t>
  </si>
  <si>
    <t>ЛК-300.120.90-3</t>
  </si>
  <si>
    <t>ЛК-300.120.60-4</t>
  </si>
  <si>
    <t>ЛК-300.120.60-3</t>
  </si>
  <si>
    <t>ЛК-75.120.120-4</t>
  </si>
  <si>
    <t>ЛК-75.120.120-3</t>
  </si>
  <si>
    <t>ЛК-75.120.90-4</t>
  </si>
  <si>
    <t>ЛК-75.120.90-3</t>
  </si>
  <si>
    <t>ЛК-75.120.60-4</t>
  </si>
  <si>
    <t>ЛК-75.120.60-3</t>
  </si>
  <si>
    <t>ЛК-300.90.90-4</t>
  </si>
  <si>
    <t>ЛК-300.90.90-3</t>
  </si>
  <si>
    <t>ЛК-75.90.90-4</t>
  </si>
  <si>
    <t>ЛК-75.90.90-3</t>
  </si>
  <si>
    <t>ЛК-300.90.60-4</t>
  </si>
  <si>
    <t>ЛК-300.90.60-3</t>
  </si>
  <si>
    <t>ЛК-75.90.60-4</t>
  </si>
  <si>
    <t>ЛК-75.90.60-3</t>
  </si>
  <si>
    <t>ЛК-300.90.45-4</t>
  </si>
  <si>
    <t>ЛК-300.90.45-3</t>
  </si>
  <si>
    <t>ЛК-75.90.45-4</t>
  </si>
  <si>
    <t>ЛК-75.90.45-3</t>
  </si>
  <si>
    <t>ЛК-300.240.120-3</t>
  </si>
  <si>
    <t>ЛК-300.240.120-4</t>
  </si>
  <si>
    <t>ЛК-300.240.120-5</t>
  </si>
  <si>
    <t>ЛК-75.240.120-3</t>
  </si>
  <si>
    <t>ЛК-75.240.120-4</t>
  </si>
  <si>
    <t>ЛК-75.240.120-5</t>
  </si>
  <si>
    <t>ЛК 300.240.90-3</t>
  </si>
  <si>
    <t>ЛК-300.240.90-4</t>
  </si>
  <si>
    <t>ЛК-300.240.90-5</t>
  </si>
  <si>
    <t>ЛК-75.240.90-3</t>
  </si>
  <si>
    <t>ЛК-75.240.90-4</t>
  </si>
  <si>
    <t>ЛК-75.240.90-5</t>
  </si>
  <si>
    <t>ЛК-300.210.120-3</t>
  </si>
  <si>
    <t>ЛК-75.210.120-3</t>
  </si>
  <si>
    <t>ЛК-300.210.90-4</t>
  </si>
  <si>
    <t>ЛК-300.210.90-3</t>
  </si>
  <si>
    <t>ЛК-75.210.90-4</t>
  </si>
  <si>
    <t>ЛК-75.210.90-3</t>
  </si>
  <si>
    <t>ЛК-300.180.120-3</t>
  </si>
  <si>
    <t>ЛК-300.180.120-4</t>
  </si>
  <si>
    <t>ЛК-75.180.120-3</t>
  </si>
  <si>
    <t>ЛК-75.180.120-4</t>
  </si>
  <si>
    <t>ЛК-300.180.90-4</t>
  </si>
  <si>
    <t>ЛК-300.180.90-3</t>
  </si>
  <si>
    <t>ЛК-75.180.90-4</t>
  </si>
  <si>
    <t>ЛК-75.180.90-3</t>
  </si>
  <si>
    <t>ЛК-300.180.60-4</t>
  </si>
  <si>
    <t>ЛК-300.180.60-3</t>
  </si>
  <si>
    <t>ЛК-75.180.60-4</t>
  </si>
  <si>
    <t>ЛК-75.180.60-3</t>
  </si>
  <si>
    <t>Покрытия лотков</t>
  </si>
  <si>
    <t xml:space="preserve">П 25д-15 </t>
  </si>
  <si>
    <t>П 24-8</t>
  </si>
  <si>
    <t>П 23-5</t>
  </si>
  <si>
    <t>П 22-5</t>
  </si>
  <si>
    <t>П 22-8</t>
  </si>
  <si>
    <t>П 22Д-15</t>
  </si>
  <si>
    <t>П21-8а</t>
  </si>
  <si>
    <t xml:space="preserve">П 21-8 </t>
  </si>
  <si>
    <t>П 24д-5б</t>
  </si>
  <si>
    <t>П 21д-5</t>
  </si>
  <si>
    <t>П 21д-5а</t>
  </si>
  <si>
    <t>П 21д-5б</t>
  </si>
  <si>
    <t xml:space="preserve">П 20-3 </t>
  </si>
  <si>
    <t xml:space="preserve">П 19-15 </t>
  </si>
  <si>
    <t>П 18-8а</t>
  </si>
  <si>
    <t>П 18д-8а</t>
  </si>
  <si>
    <t xml:space="preserve">П 18-5а </t>
  </si>
  <si>
    <t xml:space="preserve">П 18д-5а </t>
  </si>
  <si>
    <t xml:space="preserve">П 18д-8 </t>
  </si>
  <si>
    <t xml:space="preserve">П 17-3 </t>
  </si>
  <si>
    <t>П 17-3а</t>
  </si>
  <si>
    <t>П 17-3.1 (2,3,4) отв.</t>
  </si>
  <si>
    <t xml:space="preserve">П 16-15 </t>
  </si>
  <si>
    <t xml:space="preserve">П 16д-15 </t>
  </si>
  <si>
    <t xml:space="preserve">П 15-8 </t>
  </si>
  <si>
    <t xml:space="preserve">П 15д-8 </t>
  </si>
  <si>
    <t xml:space="preserve">П 14-3 </t>
  </si>
  <si>
    <t xml:space="preserve">П 13-11б </t>
  </si>
  <si>
    <t xml:space="preserve">П 12-15 </t>
  </si>
  <si>
    <t xml:space="preserve">П 12д-15 </t>
  </si>
  <si>
    <t xml:space="preserve">П 12-12 </t>
  </si>
  <si>
    <t xml:space="preserve">П 12д-12 </t>
  </si>
  <si>
    <t xml:space="preserve">П 11-8 </t>
  </si>
  <si>
    <t xml:space="preserve">П 11д-8 </t>
  </si>
  <si>
    <t>П 9-15 и</t>
  </si>
  <si>
    <t xml:space="preserve">П 8-11 </t>
  </si>
  <si>
    <t xml:space="preserve">П 8-8 </t>
  </si>
  <si>
    <t>П 8Д-8</t>
  </si>
  <si>
    <t xml:space="preserve">П 6-15в </t>
  </si>
  <si>
    <t>ПТ 300.300.16-3</t>
  </si>
  <si>
    <t>ПТ 300.300.20-6</t>
  </si>
  <si>
    <t>ПТ 300.300.25-9</t>
  </si>
  <si>
    <t>ПТ 300.300.25-12</t>
  </si>
  <si>
    <t>ПТ 300.300.25-15</t>
  </si>
  <si>
    <t>ПТ 75.300.25-12</t>
  </si>
  <si>
    <t>ПТ 75.300.25-15</t>
  </si>
  <si>
    <t>ПТ 75.300.20-6</t>
  </si>
  <si>
    <t>ПТ 75.300.16-3</t>
  </si>
  <si>
    <t>ПТ 300.240.25-15</t>
  </si>
  <si>
    <t>ПТ 300.240.25-12</t>
  </si>
  <si>
    <t>ПТ 300.240.20-9</t>
  </si>
  <si>
    <t>ПТ 300.240.14-3</t>
  </si>
  <si>
    <t>ПТ 300.240.14-6</t>
  </si>
  <si>
    <t>ПТ 75.240.25-12</t>
  </si>
  <si>
    <t>ПТ 75.240.25-15</t>
  </si>
  <si>
    <t>ПТ 75.240.20-9</t>
  </si>
  <si>
    <t>ПТ 75.240.14-3</t>
  </si>
  <si>
    <t>ПТ 75.240.14-6</t>
  </si>
  <si>
    <t>ПТ 300.210.16-9</t>
  </si>
  <si>
    <t>ПТ 300.210.14-6</t>
  </si>
  <si>
    <t>ПТ 300.210.20-12</t>
  </si>
  <si>
    <t>ПТ 300.210.20-15</t>
  </si>
  <si>
    <t>ПТ 75.210.20-15</t>
  </si>
  <si>
    <t>ПТ 75.210.16-9</t>
  </si>
  <si>
    <t>ПТ 75.210.14-6</t>
  </si>
  <si>
    <t>ПТ 300.180.20-15</t>
  </si>
  <si>
    <t>ПТ 300.180.16-12</t>
  </si>
  <si>
    <t>ПТ 300.180.14-9</t>
  </si>
  <si>
    <t>ПТ 300.180.14-6</t>
  </si>
  <si>
    <t>ПТ 300.180.14-3</t>
  </si>
  <si>
    <t>ПТ 75.180.20-15</t>
  </si>
  <si>
    <t>ПТ 75.180.16-12</t>
  </si>
  <si>
    <t>ПТ 75.180.14-9</t>
  </si>
  <si>
    <t>ПТ 75.180.14-6</t>
  </si>
  <si>
    <t>ПТ 75.180.14-3</t>
  </si>
  <si>
    <t>ПТ 300.150.14-15</t>
  </si>
  <si>
    <t>ПТ 300.150.14-9</t>
  </si>
  <si>
    <t>ПТ 300.150.12-6</t>
  </si>
  <si>
    <t>ПТ 300.150.12-3</t>
  </si>
  <si>
    <t>ПТ 75.150.14-15</t>
  </si>
  <si>
    <t>ПТ 75.150.14-12</t>
  </si>
  <si>
    <t>ПТ 75.150.14-9</t>
  </si>
  <si>
    <t>Пт 75.150.12-6</t>
  </si>
  <si>
    <t>ПТ 75.150.12-3</t>
  </si>
  <si>
    <t>ПТ 300.120.12-6</t>
  </si>
  <si>
    <t>ПТ 300.120.12-12</t>
  </si>
  <si>
    <t>ПТ 300.120.12-1.5</t>
  </si>
  <si>
    <t>ПТ 300.120.12-15</t>
  </si>
  <si>
    <t>ПТ 75.120.12-12</t>
  </si>
  <si>
    <t>ПТ 75.120.12-3</t>
  </si>
  <si>
    <t>ПТ 75.120.12-15</t>
  </si>
  <si>
    <t>ПТ 75.120.60-4</t>
  </si>
  <si>
    <t>ПТ 300.90.10-15</t>
  </si>
  <si>
    <t>ПТ 300.90.10-6</t>
  </si>
  <si>
    <t>ПТ 75.90.45-10</t>
  </si>
  <si>
    <t>ПТ 75.90.10-6</t>
  </si>
  <si>
    <t>ПТ 75.90.10-15</t>
  </si>
  <si>
    <t>ПТО 200.240.14-6</t>
  </si>
  <si>
    <t>ПТО 150.150.12-6</t>
  </si>
  <si>
    <t>ПТО 150.180.14-6</t>
  </si>
  <si>
    <t>ПТО 150.240.14-6</t>
  </si>
  <si>
    <t>ПТУ 230.150.12-6</t>
  </si>
  <si>
    <t>ПТУ 210.120.12-6</t>
  </si>
  <si>
    <t>ПТУ 180.90.10-6</t>
  </si>
  <si>
    <t>ПД 300.300.20-6</t>
  </si>
  <si>
    <t>ПД 300.210.14-6</t>
  </si>
  <si>
    <t>ПД300.180.14-6</t>
  </si>
  <si>
    <t>ПД 300.150.12-12</t>
  </si>
  <si>
    <t>ПД 300.150.12-6</t>
  </si>
  <si>
    <t>ПД 300.120.12-6</t>
  </si>
  <si>
    <t>ПД 300.90.10-15</t>
  </si>
  <si>
    <t>ПД 75.240.14-6</t>
  </si>
  <si>
    <t>ПД 75.180.14-6</t>
  </si>
  <si>
    <t>ПД 75.150.12-3</t>
  </si>
  <si>
    <t>ПД 75.150.12-6</t>
  </si>
  <si>
    <t>ПД 75.120.12-15</t>
  </si>
  <si>
    <t>ПД 75.120.12-6</t>
  </si>
  <si>
    <t>ПД 75.120.12-3</t>
  </si>
  <si>
    <t>ПДУ 300.300.20-6</t>
  </si>
  <si>
    <t>ПДУ 250.240.20-6</t>
  </si>
  <si>
    <t>ПДУ 230.240.20-6</t>
  </si>
  <si>
    <t>ПДУ 220.210.14-6</t>
  </si>
  <si>
    <t xml:space="preserve">ПДУ 190.210.14-6 </t>
  </si>
  <si>
    <t>ПДУ 170.180.14-6</t>
  </si>
  <si>
    <t>ПДУ 150.150.12-6</t>
  </si>
  <si>
    <t>ПДУ 140.150.12-6</t>
  </si>
  <si>
    <t>ПДУ 110.120.12-6</t>
  </si>
  <si>
    <t>http://www.betonpro.ru/                 АБН   8-495-739-97-23            ЖБИ  (916)-  710-15-47</t>
  </si>
  <si>
    <r>
      <rPr>
        <b/>
        <sz val="11"/>
        <color rgb="FFFF0000"/>
        <rFont val="Calibri"/>
        <family val="2"/>
        <charset val="204"/>
        <scheme val="minor"/>
      </rPr>
      <t>Цены 2015г.</t>
    </r>
    <r>
      <rPr>
        <b/>
        <sz val="12"/>
        <rFont val="Calibri"/>
        <family val="2"/>
        <charset val="204"/>
        <scheme val="minor"/>
      </rPr>
      <t xml:space="preserve">  </t>
    </r>
    <r>
      <rPr>
        <sz val="10"/>
        <rFont val="Calibri"/>
        <family val="2"/>
        <charset val="204"/>
        <scheme val="minor"/>
      </rPr>
      <t xml:space="preserve">  Товарный бетон на граните всех марок, штукатурный и кладочный
 раствор на сеяном песке (отельное БСУ), пескобетон.   </t>
    </r>
  </si>
  <si>
    <r>
      <t xml:space="preserve">
</t>
    </r>
    <r>
      <rPr>
        <sz val="14"/>
        <color indexed="9"/>
        <rFont val="Calibri"/>
        <family val="2"/>
        <charset val="204"/>
      </rPr>
      <t xml:space="preserve"> http://www.betonpro.ru/
       8-495-739-97-23 
8-916-710-15-47
</t>
    </r>
  </si>
  <si>
    <t>Цены 2017г.</t>
  </si>
  <si>
    <t xml:space="preserve">          Московская обл., Одинцовский р-он, р.п. Большие Вяземы,        8-916-710-15-47</t>
  </si>
  <si>
    <t>http://www.betonpro.ru/                 АБН   8-499-409-35-83           ЖБИ  (916)-  710-15-47</t>
  </si>
</sst>
</file>

<file path=xl/styles.xml><?xml version="1.0" encoding="utf-8"?>
<styleSheet xmlns="http://schemas.openxmlformats.org/spreadsheetml/2006/main">
  <numFmts count="4">
    <numFmt numFmtId="6" formatCode="#,##0&quot;р.&quot;;[Red]\-#,##0&quot;р.&quot;"/>
    <numFmt numFmtId="8" formatCode="#,##0.00&quot;р.&quot;;[Red]\-#,##0.00&quot;р.&quot;"/>
    <numFmt numFmtId="164" formatCode="#,##0&quot;р.&quot;"/>
    <numFmt numFmtId="165" formatCode="0.000"/>
  </numFmts>
  <fonts count="7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u/>
      <sz val="9.5500000000000007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3" tint="-0.24997711111789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2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4"/>
      <name val="Calibri"/>
      <family val="2"/>
      <charset val="204"/>
      <scheme val="minor"/>
    </font>
    <font>
      <u/>
      <sz val="10"/>
      <color theme="4"/>
      <name val="Calibri"/>
      <family val="2"/>
      <charset val="204"/>
    </font>
    <font>
      <b/>
      <sz val="10"/>
      <color theme="3" tint="0.39997558519241921"/>
      <name val="Calibri"/>
      <family val="2"/>
      <charset val="204"/>
      <scheme val="minor"/>
    </font>
    <font>
      <u/>
      <sz val="14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u/>
      <sz val="9.5500000000000007"/>
      <color rgb="FF002060"/>
      <name val="Calibri"/>
      <family val="2"/>
      <charset val="204"/>
    </font>
    <font>
      <sz val="10"/>
      <color rgb="FF002060"/>
      <name val="Calibri"/>
      <family val="2"/>
      <charset val="204"/>
      <scheme val="minor"/>
    </font>
    <font>
      <b/>
      <u/>
      <sz val="10"/>
      <color rgb="FF00206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theme="4" tint="-0.249977111117893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4"/>
      <color indexed="9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u/>
      <sz val="10"/>
      <color theme="0" tint="-4.9989318521683403E-2"/>
      <name val="Calibri"/>
      <family val="2"/>
      <charset val="204"/>
    </font>
    <font>
      <sz val="10"/>
      <color theme="0" tint="-4.9989318521683403E-2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3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Palatino"/>
      <family val="1"/>
    </font>
    <font>
      <b/>
      <vertAlign val="superscript"/>
      <sz val="12"/>
      <name val="Palatino"/>
      <family val="1"/>
    </font>
    <font>
      <b/>
      <vertAlign val="superscript"/>
      <sz val="12"/>
      <name val="Times New Roman"/>
      <family val="1"/>
      <charset val="204"/>
    </font>
    <font>
      <i/>
      <sz val="12"/>
      <name val="Palatino"/>
      <family val="1"/>
    </font>
    <font>
      <b/>
      <sz val="12"/>
      <color indexed="8"/>
      <name val="Times New Roman"/>
      <family val="1"/>
      <charset val="204"/>
    </font>
    <font>
      <i/>
      <sz val="12"/>
      <color indexed="8"/>
      <name val="Palatino"/>
      <family val="1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i/>
      <sz val="18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1"/>
      <name val="Calibri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u/>
      <sz val="18"/>
      <color theme="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364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7" xfId="0" applyBorder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/>
    <xf numFmtId="0" fontId="8" fillId="0" borderId="7" xfId="0" applyFont="1" applyBorder="1" applyAlignment="1">
      <alignment vertical="top" wrapText="1"/>
    </xf>
    <xf numFmtId="0" fontId="8" fillId="0" borderId="7" xfId="0" applyFont="1" applyBorder="1"/>
    <xf numFmtId="0" fontId="9" fillId="0" borderId="7" xfId="0" applyFont="1" applyBorder="1" applyAlignment="1">
      <alignment vertical="top" wrapText="1"/>
    </xf>
    <xf numFmtId="0" fontId="9" fillId="0" borderId="7" xfId="0" applyFont="1" applyBorder="1"/>
    <xf numFmtId="0" fontId="10" fillId="0" borderId="7" xfId="0" applyFont="1" applyBorder="1"/>
    <xf numFmtId="1" fontId="7" fillId="0" borderId="7" xfId="0" applyNumberFormat="1" applyFont="1" applyBorder="1" applyAlignment="1">
      <alignment horizontal="center" vertical="top" wrapText="1"/>
    </xf>
    <xf numFmtId="0" fontId="11" fillId="0" borderId="0" xfId="0" applyFont="1" applyBorder="1"/>
    <xf numFmtId="0" fontId="12" fillId="0" borderId="0" xfId="0" applyFont="1" applyBorder="1"/>
    <xf numFmtId="0" fontId="13" fillId="0" borderId="0" xfId="1" applyFont="1" applyBorder="1" applyAlignment="1" applyProtection="1">
      <alignment horizontal="left"/>
    </xf>
    <xf numFmtId="0" fontId="11" fillId="0" borderId="0" xfId="0" applyFont="1" applyBorder="1" applyAlignment="1">
      <alignment horizontal="center" wrapText="1"/>
    </xf>
    <xf numFmtId="0" fontId="11" fillId="0" borderId="19" xfId="0" applyFont="1" applyBorder="1"/>
    <xf numFmtId="0" fontId="11" fillId="0" borderId="13" xfId="0" applyFont="1" applyBorder="1"/>
    <xf numFmtId="0" fontId="1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8" fillId="0" borderId="0" xfId="0" applyFont="1"/>
    <xf numFmtId="0" fontId="19" fillId="5" borderId="7" xfId="0" applyFont="1" applyFill="1" applyBorder="1" applyAlignment="1">
      <alignment wrapText="1"/>
    </xf>
    <xf numFmtId="0" fontId="0" fillId="0" borderId="0" xfId="0" applyBorder="1" applyAlignment="1">
      <alignment wrapText="1"/>
    </xf>
    <xf numFmtId="8" fontId="0" fillId="0" borderId="0" xfId="0" applyNumberFormat="1" applyBorder="1" applyAlignment="1">
      <alignment wrapText="1"/>
    </xf>
    <xf numFmtId="0" fontId="11" fillId="0" borderId="14" xfId="0" applyFont="1" applyFill="1" applyBorder="1"/>
    <xf numFmtId="0" fontId="11" fillId="0" borderId="15" xfId="0" applyFont="1" applyFill="1" applyBorder="1"/>
    <xf numFmtId="0" fontId="21" fillId="0" borderId="14" xfId="0" applyFont="1" applyFill="1" applyBorder="1"/>
    <xf numFmtId="0" fontId="23" fillId="0" borderId="14" xfId="0" applyFont="1" applyFill="1" applyBorder="1"/>
    <xf numFmtId="0" fontId="23" fillId="0" borderId="0" xfId="0" applyFont="1" applyBorder="1"/>
    <xf numFmtId="0" fontId="23" fillId="0" borderId="17" xfId="0" applyFont="1" applyBorder="1"/>
    <xf numFmtId="0" fontId="22" fillId="0" borderId="0" xfId="1" applyFont="1" applyBorder="1" applyAlignment="1" applyProtection="1">
      <alignment horizontal="left"/>
    </xf>
    <xf numFmtId="0" fontId="21" fillId="0" borderId="0" xfId="0" applyFont="1" applyBorder="1"/>
    <xf numFmtId="0" fontId="24" fillId="0" borderId="17" xfId="1" applyFont="1" applyBorder="1" applyAlignment="1" applyProtection="1">
      <alignment horizontal="left"/>
    </xf>
    <xf numFmtId="0" fontId="22" fillId="0" borderId="17" xfId="1" applyFont="1" applyBorder="1" applyAlignment="1" applyProtection="1">
      <alignment horizontal="left"/>
    </xf>
    <xf numFmtId="0" fontId="24" fillId="0" borderId="0" xfId="1" applyFont="1" applyBorder="1" applyAlignment="1" applyProtection="1">
      <alignment horizontal="left"/>
    </xf>
    <xf numFmtId="0" fontId="26" fillId="0" borderId="7" xfId="0" applyFont="1" applyBorder="1" applyAlignment="1">
      <alignment wrapText="1"/>
    </xf>
    <xf numFmtId="0" fontId="26" fillId="0" borderId="0" xfId="0" applyFont="1"/>
    <xf numFmtId="0" fontId="11" fillId="0" borderId="0" xfId="0" applyFont="1"/>
    <xf numFmtId="0" fontId="29" fillId="0" borderId="0" xfId="0" applyFont="1"/>
    <xf numFmtId="0" fontId="11" fillId="0" borderId="24" xfId="0" applyFont="1" applyBorder="1"/>
    <xf numFmtId="0" fontId="11" fillId="0" borderId="25" xfId="0" applyFont="1" applyBorder="1"/>
    <xf numFmtId="0" fontId="11" fillId="0" borderId="25" xfId="0" applyFont="1" applyBorder="1" applyAlignment="1">
      <alignment horizontal="left"/>
    </xf>
    <xf numFmtId="0" fontId="11" fillId="0" borderId="7" xfId="0" applyFont="1" applyBorder="1"/>
    <xf numFmtId="164" fontId="20" fillId="0" borderId="24" xfId="0" applyNumberFormat="1" applyFont="1" applyBorder="1"/>
    <xf numFmtId="164" fontId="20" fillId="0" borderId="25" xfId="0" applyNumberFormat="1" applyFont="1" applyBorder="1"/>
    <xf numFmtId="164" fontId="20" fillId="0" borderId="7" xfId="0" applyNumberFormat="1" applyFont="1" applyBorder="1"/>
    <xf numFmtId="6" fontId="20" fillId="0" borderId="7" xfId="0" applyNumberFormat="1" applyFont="1" applyBorder="1"/>
    <xf numFmtId="1" fontId="26" fillId="0" borderId="0" xfId="0" applyNumberFormat="1" applyFont="1" applyBorder="1" applyAlignment="1">
      <alignment horizontal="center" vertical="center" wrapText="1"/>
    </xf>
    <xf numFmtId="164" fontId="20" fillId="0" borderId="0" xfId="0" applyNumberFormat="1" applyFont="1" applyBorder="1"/>
    <xf numFmtId="1" fontId="32" fillId="0" borderId="0" xfId="0" applyNumberFormat="1" applyFont="1" applyBorder="1" applyAlignment="1">
      <alignment horizontal="center" vertical="center" wrapText="1"/>
    </xf>
    <xf numFmtId="6" fontId="20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2" fillId="0" borderId="0" xfId="1" applyBorder="1" applyAlignment="1" applyProtection="1">
      <alignment horizontal="left"/>
    </xf>
    <xf numFmtId="0" fontId="2" fillId="0" borderId="23" xfId="1" applyBorder="1" applyAlignment="1" applyProtection="1">
      <alignment horizontal="left"/>
    </xf>
    <xf numFmtId="0" fontId="23" fillId="0" borderId="23" xfId="0" applyFont="1" applyBorder="1"/>
    <xf numFmtId="0" fontId="33" fillId="9" borderId="7" xfId="0" applyFont="1" applyFill="1" applyBorder="1"/>
    <xf numFmtId="0" fontId="11" fillId="8" borderId="7" xfId="0" applyFont="1" applyFill="1" applyBorder="1"/>
    <xf numFmtId="0" fontId="11" fillId="8" borderId="7" xfId="0" applyFont="1" applyFill="1" applyBorder="1" applyAlignment="1">
      <alignment wrapText="1"/>
    </xf>
    <xf numFmtId="0" fontId="4" fillId="0" borderId="7" xfId="0" applyFont="1" applyBorder="1"/>
    <xf numFmtId="0" fontId="0" fillId="0" borderId="0" xfId="0" applyBorder="1"/>
    <xf numFmtId="0" fontId="4" fillId="0" borderId="0" xfId="0" applyFont="1" applyBorder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45" xfId="0" applyFont="1" applyBorder="1" applyAlignment="1">
      <alignment wrapText="1"/>
    </xf>
    <xf numFmtId="0" fontId="6" fillId="0" borderId="46" xfId="0" applyFont="1" applyBorder="1" applyAlignment="1">
      <alignment wrapText="1"/>
    </xf>
    <xf numFmtId="0" fontId="6" fillId="0" borderId="46" xfId="0" applyFont="1" applyBorder="1" applyAlignment="1">
      <alignment horizontal="center" wrapText="1"/>
    </xf>
    <xf numFmtId="0" fontId="6" fillId="0" borderId="47" xfId="0" applyFont="1" applyBorder="1" applyAlignment="1">
      <alignment wrapText="1"/>
    </xf>
    <xf numFmtId="0" fontId="6" fillId="0" borderId="48" xfId="0" applyFont="1" applyBorder="1" applyAlignment="1">
      <alignment wrapText="1"/>
    </xf>
    <xf numFmtId="0" fontId="6" fillId="0" borderId="0" xfId="0" applyFont="1"/>
    <xf numFmtId="0" fontId="11" fillId="0" borderId="0" xfId="0" applyFont="1" applyAlignment="1">
      <alignment horizontal="center"/>
    </xf>
    <xf numFmtId="0" fontId="6" fillId="0" borderId="45" xfId="0" applyFont="1" applyBorder="1" applyAlignment="1">
      <alignment horizontal="center" wrapText="1"/>
    </xf>
    <xf numFmtId="0" fontId="36" fillId="8" borderId="0" xfId="1" applyFont="1" applyFill="1" applyBorder="1" applyAlignment="1" applyProtection="1"/>
    <xf numFmtId="0" fontId="37" fillId="0" borderId="0" xfId="0" applyFont="1"/>
    <xf numFmtId="0" fontId="11" fillId="0" borderId="0" xfId="0" applyFont="1" applyAlignment="1">
      <alignment wrapText="1"/>
    </xf>
    <xf numFmtId="0" fontId="38" fillId="0" borderId="25" xfId="0" applyFont="1" applyBorder="1"/>
    <xf numFmtId="164" fontId="38" fillId="0" borderId="25" xfId="0" applyNumberFormat="1" applyFont="1" applyBorder="1"/>
    <xf numFmtId="0" fontId="38" fillId="0" borderId="24" xfId="0" applyFont="1" applyBorder="1"/>
    <xf numFmtId="164" fontId="38" fillId="0" borderId="24" xfId="0" applyNumberFormat="1" applyFont="1" applyBorder="1"/>
    <xf numFmtId="0" fontId="38" fillId="0" borderId="27" xfId="0" applyFont="1" applyBorder="1"/>
    <xf numFmtId="164" fontId="38" fillId="0" borderId="27" xfId="0" applyNumberFormat="1" applyFont="1" applyBorder="1"/>
    <xf numFmtId="0" fontId="38" fillId="0" borderId="0" xfId="0" applyFont="1"/>
    <xf numFmtId="8" fontId="26" fillId="0" borderId="7" xfId="0" applyNumberFormat="1" applyFont="1" applyBorder="1" applyAlignment="1">
      <alignment horizontal="center" wrapText="1"/>
    </xf>
    <xf numFmtId="0" fontId="26" fillId="0" borderId="14" xfId="0" applyFont="1" applyFill="1" applyBorder="1" applyAlignment="1">
      <alignment wrapText="1"/>
    </xf>
    <xf numFmtId="0" fontId="26" fillId="0" borderId="7" xfId="0" applyFont="1" applyFill="1" applyBorder="1" applyAlignment="1">
      <alignment wrapText="1"/>
    </xf>
    <xf numFmtId="8" fontId="26" fillId="0" borderId="7" xfId="0" applyNumberFormat="1" applyFont="1" applyFill="1" applyBorder="1" applyAlignment="1">
      <alignment horizontal="center" wrapText="1"/>
    </xf>
    <xf numFmtId="0" fontId="16" fillId="0" borderId="7" xfId="0" applyFont="1" applyBorder="1" applyAlignment="1">
      <alignment horizontal="right" vertical="top" wrapText="1"/>
    </xf>
    <xf numFmtId="0" fontId="5" fillId="0" borderId="7" xfId="0" applyFont="1" applyBorder="1"/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40" fillId="0" borderId="0" xfId="0" applyFont="1"/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2" fillId="0" borderId="17" xfId="1" applyBorder="1" applyAlignment="1" applyProtection="1">
      <alignment horizontal="left"/>
    </xf>
    <xf numFmtId="0" fontId="41" fillId="0" borderId="0" xfId="0" applyFont="1"/>
    <xf numFmtId="0" fontId="1" fillId="10" borderId="12" xfId="0" applyFont="1" applyFill="1" applyBorder="1" applyAlignment="1">
      <alignment wrapText="1"/>
    </xf>
    <xf numFmtId="0" fontId="1" fillId="10" borderId="7" xfId="0" applyFont="1" applyFill="1" applyBorder="1" applyAlignment="1">
      <alignment horizontal="center" wrapText="1"/>
    </xf>
    <xf numFmtId="0" fontId="19" fillId="0" borderId="0" xfId="0" applyFont="1"/>
    <xf numFmtId="0" fontId="26" fillId="0" borderId="0" xfId="0" applyFont="1" applyBorder="1"/>
    <xf numFmtId="0" fontId="26" fillId="0" borderId="0" xfId="0" applyFont="1" applyFill="1" applyBorder="1" applyAlignment="1">
      <alignment wrapText="1"/>
    </xf>
    <xf numFmtId="0" fontId="0" fillId="0" borderId="0" xfId="0" applyAlignment="1"/>
    <xf numFmtId="0" fontId="49" fillId="0" borderId="0" xfId="0" applyFont="1" applyAlignment="1"/>
    <xf numFmtId="0" fontId="50" fillId="0" borderId="0" xfId="0" applyFont="1"/>
    <xf numFmtId="0" fontId="49" fillId="11" borderId="7" xfId="0" applyFont="1" applyFill="1" applyBorder="1" applyAlignment="1">
      <alignment horizontal="center" vertical="center" wrapText="1"/>
    </xf>
    <xf numFmtId="0" fontId="49" fillId="0" borderId="7" xfId="0" applyFont="1" applyBorder="1" applyAlignment="1">
      <alignment horizontal="center"/>
    </xf>
    <xf numFmtId="0" fontId="49" fillId="0" borderId="7" xfId="0" applyFont="1" applyBorder="1" applyAlignment="1">
      <alignment horizontal="left"/>
    </xf>
    <xf numFmtId="0" fontId="49" fillId="10" borderId="7" xfId="0" applyFont="1" applyFill="1" applyBorder="1" applyAlignment="1">
      <alignment horizontal="center"/>
    </xf>
    <xf numFmtId="2" fontId="49" fillId="10" borderId="7" xfId="0" applyNumberFormat="1" applyFont="1" applyFill="1" applyBorder="1" applyAlignment="1">
      <alignment horizontal="center"/>
    </xf>
    <xf numFmtId="0" fontId="49" fillId="13" borderId="18" xfId="0" applyFont="1" applyFill="1" applyBorder="1" applyAlignment="1">
      <alignment horizontal="center"/>
    </xf>
    <xf numFmtId="0" fontId="49" fillId="10" borderId="0" xfId="0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10" borderId="12" xfId="0" applyFont="1" applyFill="1" applyBorder="1" applyAlignment="1">
      <alignment horizontal="center" wrapText="1"/>
    </xf>
    <xf numFmtId="0" fontId="55" fillId="10" borderId="18" xfId="0" applyFont="1" applyFill="1" applyBorder="1" applyAlignment="1">
      <alignment horizontal="center" wrapText="1"/>
    </xf>
    <xf numFmtId="0" fontId="55" fillId="10" borderId="7" xfId="0" applyFont="1" applyFill="1" applyBorder="1" applyAlignment="1">
      <alignment horizontal="center" wrapText="1"/>
    </xf>
    <xf numFmtId="0" fontId="55" fillId="10" borderId="7" xfId="0" applyFont="1" applyFill="1" applyBorder="1" applyAlignment="1">
      <alignment wrapText="1"/>
    </xf>
    <xf numFmtId="0" fontId="56" fillId="10" borderId="0" xfId="0" applyFont="1" applyFill="1" applyBorder="1" applyAlignment="1">
      <alignment horizontal="center" wrapText="1"/>
    </xf>
    <xf numFmtId="0" fontId="49" fillId="0" borderId="7" xfId="0" applyFont="1" applyBorder="1" applyAlignment="1">
      <alignment wrapText="1"/>
    </xf>
    <xf numFmtId="165" fontId="55" fillId="10" borderId="7" xfId="0" applyNumberFormat="1" applyFont="1" applyFill="1" applyBorder="1" applyAlignment="1">
      <alignment horizontal="center" wrapText="1"/>
    </xf>
    <xf numFmtId="0" fontId="19" fillId="0" borderId="7" xfId="0" applyFont="1" applyBorder="1"/>
    <xf numFmtId="0" fontId="19" fillId="0" borderId="12" xfId="0" applyFont="1" applyBorder="1"/>
    <xf numFmtId="0" fontId="59" fillId="0" borderId="7" xfId="0" applyFont="1" applyBorder="1"/>
    <xf numFmtId="0" fontId="59" fillId="0" borderId="12" xfId="0" applyFont="1" applyBorder="1"/>
    <xf numFmtId="0" fontId="50" fillId="0" borderId="0" xfId="0" applyFont="1" applyAlignment="1"/>
    <xf numFmtId="0" fontId="49" fillId="0" borderId="19" xfId="0" applyFont="1" applyBorder="1" applyAlignment="1"/>
    <xf numFmtId="0" fontId="9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49" fillId="14" borderId="18" xfId="0" applyFont="1" applyFill="1" applyBorder="1" applyAlignment="1">
      <alignment horizontal="center"/>
    </xf>
    <xf numFmtId="0" fontId="49" fillId="14" borderId="7" xfId="0" applyFont="1" applyFill="1" applyBorder="1" applyAlignment="1">
      <alignment horizontal="center"/>
    </xf>
    <xf numFmtId="0" fontId="55" fillId="14" borderId="7" xfId="0" applyFont="1" applyFill="1" applyBorder="1" applyAlignment="1">
      <alignment horizontal="center" wrapText="1"/>
    </xf>
    <xf numFmtId="0" fontId="48" fillId="0" borderId="0" xfId="0" applyFont="1"/>
    <xf numFmtId="0" fontId="0" fillId="0" borderId="54" xfId="0" applyBorder="1" applyAlignment="1">
      <alignment wrapText="1"/>
    </xf>
    <xf numFmtId="0" fontId="48" fillId="0" borderId="54" xfId="0" applyFont="1" applyBorder="1" applyAlignment="1">
      <alignment wrapText="1"/>
    </xf>
    <xf numFmtId="6" fontId="48" fillId="0" borderId="54" xfId="0" applyNumberFormat="1" applyFont="1" applyBorder="1" applyAlignment="1">
      <alignment wrapText="1"/>
    </xf>
    <xf numFmtId="6" fontId="48" fillId="0" borderId="54" xfId="0" applyNumberFormat="1" applyFont="1" applyBorder="1" applyAlignment="1">
      <alignment vertical="top" wrapText="1"/>
    </xf>
    <xf numFmtId="0" fontId="47" fillId="0" borderId="0" xfId="0" applyFont="1"/>
    <xf numFmtId="0" fontId="48" fillId="0" borderId="27" xfId="0" applyFont="1" applyBorder="1" applyAlignment="1">
      <alignment wrapText="1"/>
    </xf>
    <xf numFmtId="0" fontId="48" fillId="0" borderId="27" xfId="0" applyFont="1" applyBorder="1" applyAlignment="1">
      <alignment vertical="top" wrapText="1"/>
    </xf>
    <xf numFmtId="0" fontId="58" fillId="0" borderId="0" xfId="0" applyFont="1" applyAlignment="1">
      <alignment horizontal="left" indent="1"/>
    </xf>
    <xf numFmtId="0" fontId="58" fillId="0" borderId="0" xfId="0" applyFont="1"/>
    <xf numFmtId="0" fontId="19" fillId="0" borderId="7" xfId="0" applyFont="1" applyBorder="1" applyAlignment="1">
      <alignment wrapText="1"/>
    </xf>
    <xf numFmtId="6" fontId="19" fillId="0" borderId="7" xfId="0" applyNumberFormat="1" applyFont="1" applyBorder="1" applyAlignment="1">
      <alignment wrapText="1"/>
    </xf>
    <xf numFmtId="8" fontId="19" fillId="0" borderId="7" xfId="0" applyNumberFormat="1" applyFont="1" applyBorder="1" applyAlignment="1">
      <alignment wrapText="1"/>
    </xf>
    <xf numFmtId="0" fontId="19" fillId="0" borderId="0" xfId="0" applyFont="1" applyBorder="1" applyAlignment="1">
      <alignment wrapText="1"/>
    </xf>
    <xf numFmtId="8" fontId="19" fillId="0" borderId="0" xfId="0" applyNumberFormat="1" applyFont="1" applyBorder="1" applyAlignment="1">
      <alignment wrapText="1"/>
    </xf>
    <xf numFmtId="0" fontId="61" fillId="0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>
      <alignment vertical="center" wrapText="1"/>
    </xf>
    <xf numFmtId="0" fontId="65" fillId="0" borderId="7" xfId="0" applyFont="1" applyBorder="1" applyAlignment="1">
      <alignment horizontal="center" vertical="center"/>
    </xf>
    <xf numFmtId="0" fontId="66" fillId="0" borderId="7" xfId="2" applyFont="1" applyBorder="1" applyAlignment="1">
      <alignment horizontal="center" vertical="center"/>
    </xf>
    <xf numFmtId="0" fontId="67" fillId="0" borderId="7" xfId="2" applyFont="1" applyFill="1" applyBorder="1" applyAlignment="1">
      <alignment horizontal="center" vertical="center"/>
    </xf>
    <xf numFmtId="0" fontId="67" fillId="0" borderId="7" xfId="2" applyFont="1" applyBorder="1" applyAlignment="1">
      <alignment horizontal="center" vertical="center"/>
    </xf>
    <xf numFmtId="0" fontId="68" fillId="0" borderId="7" xfId="2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9" fillId="0" borderId="7" xfId="0" applyFont="1" applyBorder="1" applyAlignment="1">
      <alignment horizontal="center" vertical="center"/>
    </xf>
    <xf numFmtId="0" fontId="67" fillId="0" borderId="7" xfId="0" applyFont="1" applyBorder="1" applyAlignment="1">
      <alignment horizontal="center" vertical="center"/>
    </xf>
    <xf numFmtId="0" fontId="67" fillId="0" borderId="7" xfId="0" applyNumberFormat="1" applyFont="1" applyBorder="1" applyAlignment="1">
      <alignment horizontal="center" vertical="center"/>
    </xf>
    <xf numFmtId="1" fontId="67" fillId="0" borderId="7" xfId="0" applyNumberFormat="1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71" fillId="0" borderId="12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66" fillId="0" borderId="10" xfId="2" applyFont="1" applyBorder="1" applyAlignment="1">
      <alignment horizontal="center" vertical="center"/>
    </xf>
    <xf numFmtId="0" fontId="67" fillId="0" borderId="10" xfId="2" applyFont="1" applyFill="1" applyBorder="1" applyAlignment="1">
      <alignment horizontal="center" vertical="center"/>
    </xf>
    <xf numFmtId="0" fontId="67" fillId="0" borderId="10" xfId="2" applyFont="1" applyBorder="1" applyAlignment="1">
      <alignment horizontal="center" vertical="center"/>
    </xf>
    <xf numFmtId="0" fontId="68" fillId="0" borderId="10" xfId="2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7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4" fillId="0" borderId="7" xfId="2" applyFont="1" applyBorder="1" applyAlignment="1">
      <alignment horizontal="center" vertical="center"/>
    </xf>
    <xf numFmtId="1" fontId="68" fillId="0" borderId="7" xfId="2" applyNumberFormat="1" applyFont="1" applyBorder="1" applyAlignment="1">
      <alignment horizontal="center" vertical="center"/>
    </xf>
    <xf numFmtId="49" fontId="68" fillId="0" borderId="7" xfId="2" applyNumberFormat="1" applyFont="1" applyBorder="1" applyAlignment="1">
      <alignment horizontal="center" vertical="center"/>
    </xf>
    <xf numFmtId="0" fontId="73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72" fillId="0" borderId="26" xfId="0" applyFont="1" applyBorder="1" applyAlignment="1">
      <alignment horizontal="center" vertical="center"/>
    </xf>
    <xf numFmtId="0" fontId="72" fillId="0" borderId="13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2" xfId="0" applyFont="1" applyBorder="1" applyAlignment="1">
      <alignment horizontal="center" wrapText="1"/>
    </xf>
    <xf numFmtId="0" fontId="7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6" fillId="9" borderId="0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11" fillId="9" borderId="20" xfId="0" applyFont="1" applyFill="1" applyBorder="1" applyAlignment="1">
      <alignment horizontal="center"/>
    </xf>
    <xf numFmtId="0" fontId="11" fillId="9" borderId="18" xfId="0" applyFont="1" applyFill="1" applyBorder="1" applyAlignment="1">
      <alignment horizontal="center"/>
    </xf>
    <xf numFmtId="0" fontId="72" fillId="0" borderId="12" xfId="0" applyFont="1" applyBorder="1" applyAlignment="1">
      <alignment horizontal="center" vertical="center"/>
    </xf>
    <xf numFmtId="0" fontId="0" fillId="0" borderId="20" xfId="0" applyBorder="1" applyAlignment="1"/>
    <xf numFmtId="0" fontId="0" fillId="0" borderId="18" xfId="0" applyBorder="1" applyAlignment="1"/>
    <xf numFmtId="0" fontId="72" fillId="0" borderId="11" xfId="0" applyNumberFormat="1" applyFont="1" applyBorder="1" applyAlignment="1">
      <alignment horizontal="center" vertical="center"/>
    </xf>
    <xf numFmtId="0" fontId="75" fillId="0" borderId="23" xfId="0" applyFont="1" applyBorder="1" applyAlignment="1">
      <alignment horizontal="center" vertical="center"/>
    </xf>
    <xf numFmtId="0" fontId="0" fillId="0" borderId="26" xfId="0" applyBorder="1" applyAlignment="1"/>
    <xf numFmtId="0" fontId="75" fillId="0" borderId="15" xfId="0" applyFont="1" applyBorder="1" applyAlignment="1">
      <alignment horizontal="center" vertical="center"/>
    </xf>
    <xf numFmtId="0" fontId="75" fillId="0" borderId="19" xfId="0" applyFont="1" applyBorder="1" applyAlignment="1">
      <alignment horizontal="center" vertical="center"/>
    </xf>
    <xf numFmtId="0" fontId="0" fillId="0" borderId="13" xfId="0" applyBorder="1" applyAlignment="1"/>
    <xf numFmtId="0" fontId="72" fillId="0" borderId="1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3" fillId="0" borderId="20" xfId="0" applyFont="1" applyBorder="1" applyAlignment="1">
      <alignment horizontal="center" vertical="center"/>
    </xf>
    <xf numFmtId="0" fontId="64" fillId="0" borderId="20" xfId="0" applyFont="1" applyBorder="1" applyAlignment="1"/>
    <xf numFmtId="0" fontId="0" fillId="0" borderId="20" xfId="0" applyBorder="1" applyAlignment="1">
      <alignment horizontal="center" vertical="center"/>
    </xf>
    <xf numFmtId="0" fontId="76" fillId="4" borderId="0" xfId="1" applyFont="1" applyFill="1" applyBorder="1" applyAlignment="1" applyProtection="1">
      <alignment horizontal="center"/>
    </xf>
    <xf numFmtId="0" fontId="2" fillId="0" borderId="0" xfId="1" applyBorder="1" applyAlignment="1" applyProtection="1">
      <alignment horizontal="center"/>
    </xf>
    <xf numFmtId="0" fontId="12" fillId="0" borderId="19" xfId="0" applyFont="1" applyBorder="1" applyAlignment="1">
      <alignment horizontal="center" wrapText="1"/>
    </xf>
    <xf numFmtId="0" fontId="11" fillId="7" borderId="11" xfId="0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0" fontId="11" fillId="7" borderId="26" xfId="0" applyFont="1" applyFill="1" applyBorder="1" applyAlignment="1">
      <alignment horizontal="center" wrapText="1"/>
    </xf>
    <xf numFmtId="0" fontId="15" fillId="0" borderId="0" xfId="1" applyFont="1" applyBorder="1" applyAlignment="1" applyProtection="1">
      <alignment horizontal="center"/>
    </xf>
    <xf numFmtId="0" fontId="15" fillId="0" borderId="17" xfId="1" applyFont="1" applyBorder="1" applyAlignment="1" applyProtection="1">
      <alignment horizontal="center"/>
    </xf>
    <xf numFmtId="0" fontId="25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55" fillId="14" borderId="12" xfId="0" applyFont="1" applyFill="1" applyBorder="1" applyAlignment="1">
      <alignment horizontal="center" wrapText="1"/>
    </xf>
    <xf numFmtId="0" fontId="55" fillId="14" borderId="20" xfId="0" applyFont="1" applyFill="1" applyBorder="1" applyAlignment="1">
      <alignment horizontal="center" wrapText="1"/>
    </xf>
    <xf numFmtId="0" fontId="55" fillId="14" borderId="18" xfId="0" applyFont="1" applyFill="1" applyBorder="1" applyAlignment="1">
      <alignment horizontal="center" wrapText="1"/>
    </xf>
    <xf numFmtId="0" fontId="55" fillId="10" borderId="12" xfId="0" applyFont="1" applyFill="1" applyBorder="1" applyAlignment="1">
      <alignment horizontal="left" wrapText="1"/>
    </xf>
    <xf numFmtId="0" fontId="55" fillId="10" borderId="18" xfId="0" applyFont="1" applyFill="1" applyBorder="1" applyAlignment="1">
      <alignment horizontal="left" wrapText="1"/>
    </xf>
    <xf numFmtId="0" fontId="55" fillId="10" borderId="12" xfId="0" applyFont="1" applyFill="1" applyBorder="1" applyAlignment="1">
      <alignment horizontal="center" wrapText="1"/>
    </xf>
    <xf numFmtId="0" fontId="55" fillId="10" borderId="18" xfId="0" applyFont="1" applyFill="1" applyBorder="1" applyAlignment="1">
      <alignment horizontal="center" wrapText="1"/>
    </xf>
    <xf numFmtId="0" fontId="49" fillId="14" borderId="12" xfId="0" applyFont="1" applyFill="1" applyBorder="1" applyAlignment="1">
      <alignment horizontal="center"/>
    </xf>
    <xf numFmtId="0" fontId="49" fillId="14" borderId="20" xfId="0" applyFont="1" applyFill="1" applyBorder="1" applyAlignment="1">
      <alignment horizontal="center"/>
    </xf>
    <xf numFmtId="0" fontId="49" fillId="14" borderId="18" xfId="0" applyFont="1" applyFill="1" applyBorder="1" applyAlignment="1">
      <alignment horizontal="center"/>
    </xf>
    <xf numFmtId="0" fontId="49" fillId="0" borderId="12" xfId="0" applyFont="1" applyBorder="1" applyAlignment="1">
      <alignment horizontal="left"/>
    </xf>
    <xf numFmtId="0" fontId="49" fillId="0" borderId="18" xfId="0" applyFont="1" applyBorder="1" applyAlignment="1">
      <alignment horizontal="left"/>
    </xf>
    <xf numFmtId="0" fontId="49" fillId="0" borderId="12" xfId="0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49" fillId="14" borderId="12" xfId="0" applyFont="1" applyFill="1" applyBorder="1" applyAlignment="1">
      <alignment horizontal="center" wrapText="1"/>
    </xf>
    <xf numFmtId="0" fontId="49" fillId="14" borderId="20" xfId="0" applyFont="1" applyFill="1" applyBorder="1" applyAlignment="1">
      <alignment horizontal="center" wrapText="1"/>
    </xf>
    <xf numFmtId="0" fontId="49" fillId="11" borderId="12" xfId="0" applyFont="1" applyFill="1" applyBorder="1" applyAlignment="1">
      <alignment horizontal="center"/>
    </xf>
    <xf numFmtId="0" fontId="49" fillId="11" borderId="20" xfId="0" applyFont="1" applyFill="1" applyBorder="1" applyAlignment="1">
      <alignment horizontal="center"/>
    </xf>
    <xf numFmtId="0" fontId="49" fillId="11" borderId="18" xfId="0" applyFont="1" applyFill="1" applyBorder="1" applyAlignment="1">
      <alignment horizontal="center"/>
    </xf>
    <xf numFmtId="0" fontId="47" fillId="11" borderId="0" xfId="0" applyFont="1" applyFill="1" applyAlignment="1">
      <alignment horizontal="center"/>
    </xf>
    <xf numFmtId="0" fontId="48" fillId="11" borderId="0" xfId="0" applyFont="1" applyFill="1" applyAlignment="1">
      <alignment horizontal="center"/>
    </xf>
    <xf numFmtId="0" fontId="49" fillId="11" borderId="12" xfId="0" applyFont="1" applyFill="1" applyBorder="1" applyAlignment="1">
      <alignment horizontal="center" vertical="center" wrapText="1"/>
    </xf>
    <xf numFmtId="0" fontId="49" fillId="11" borderId="18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center" wrapText="1"/>
    </xf>
    <xf numFmtId="0" fontId="43" fillId="0" borderId="19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45" fillId="12" borderId="55" xfId="0" applyFont="1" applyFill="1" applyBorder="1" applyAlignment="1">
      <alignment horizontal="center"/>
    </xf>
    <xf numFmtId="0" fontId="45" fillId="12" borderId="56" xfId="0" applyFont="1" applyFill="1" applyBorder="1" applyAlignment="1">
      <alignment horizontal="center"/>
    </xf>
    <xf numFmtId="0" fontId="45" fillId="12" borderId="57" xfId="0" applyFont="1" applyFill="1" applyBorder="1" applyAlignment="1">
      <alignment horizontal="center"/>
    </xf>
    <xf numFmtId="0" fontId="46" fillId="0" borderId="58" xfId="0" applyFont="1" applyBorder="1" applyAlignment="1">
      <alignment horizontal="center"/>
    </xf>
    <xf numFmtId="0" fontId="46" fillId="0" borderId="29" xfId="0" applyFont="1" applyBorder="1" applyAlignment="1">
      <alignment horizontal="center"/>
    </xf>
    <xf numFmtId="0" fontId="46" fillId="0" borderId="59" xfId="0" applyFont="1" applyBorder="1" applyAlignment="1">
      <alignment horizontal="center"/>
    </xf>
    <xf numFmtId="0" fontId="47" fillId="0" borderId="60" xfId="0" applyFont="1" applyBorder="1" applyAlignment="1">
      <alignment horizontal="center"/>
    </xf>
    <xf numFmtId="0" fontId="47" fillId="0" borderId="61" xfId="0" applyFont="1" applyBorder="1" applyAlignment="1">
      <alignment horizontal="center"/>
    </xf>
    <xf numFmtId="0" fontId="47" fillId="0" borderId="62" xfId="0" applyFont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49" xfId="0" applyFont="1" applyFill="1" applyBorder="1" applyAlignment="1">
      <alignment horizontal="center"/>
    </xf>
    <xf numFmtId="0" fontId="6" fillId="9" borderId="49" xfId="0" applyFont="1" applyFill="1" applyBorder="1" applyAlignment="1">
      <alignment horizontal="center" wrapText="1"/>
    </xf>
    <xf numFmtId="0" fontId="35" fillId="0" borderId="49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1" fillId="0" borderId="24" xfId="0" applyNumberFormat="1" applyFont="1" applyBorder="1" applyAlignment="1">
      <alignment horizontal="center" vertical="center" wrapText="1"/>
    </xf>
    <xf numFmtId="1" fontId="11" fillId="0" borderId="27" xfId="0" applyNumberFormat="1" applyFont="1" applyBorder="1" applyAlignment="1">
      <alignment horizontal="center" vertical="center" wrapText="1"/>
    </xf>
    <xf numFmtId="1" fontId="20" fillId="0" borderId="24" xfId="0" applyNumberFormat="1" applyFont="1" applyBorder="1" applyAlignment="1">
      <alignment horizontal="center" vertical="center" wrapText="1"/>
    </xf>
    <xf numFmtId="1" fontId="20" fillId="0" borderId="27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" fontId="38" fillId="3" borderId="24" xfId="0" applyNumberFormat="1" applyFont="1" applyFill="1" applyBorder="1" applyAlignment="1">
      <alignment horizontal="center" vertical="center" wrapText="1"/>
    </xf>
    <xf numFmtId="1" fontId="38" fillId="3" borderId="27" xfId="0" applyNumberFormat="1" applyFont="1" applyFill="1" applyBorder="1" applyAlignment="1">
      <alignment horizontal="center" vertical="center" wrapText="1"/>
    </xf>
    <xf numFmtId="0" fontId="38" fillId="3" borderId="24" xfId="0" applyFont="1" applyFill="1" applyBorder="1" applyAlignment="1">
      <alignment horizontal="center" vertical="center"/>
    </xf>
    <xf numFmtId="0" fontId="38" fillId="3" borderId="27" xfId="0" applyFont="1" applyFill="1" applyBorder="1" applyAlignment="1">
      <alignment horizontal="center" vertical="center"/>
    </xf>
    <xf numFmtId="0" fontId="38" fillId="3" borderId="24" xfId="0" applyFont="1" applyFill="1" applyBorder="1" applyAlignment="1">
      <alignment horizontal="center" vertical="center" wrapText="1"/>
    </xf>
    <xf numFmtId="0" fontId="38" fillId="3" borderId="2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shrinkToFit="1"/>
    </xf>
    <xf numFmtId="0" fontId="39" fillId="2" borderId="29" xfId="0" applyFont="1" applyFill="1" applyBorder="1" applyAlignment="1">
      <alignment horizontal="center" shrinkToFit="1"/>
    </xf>
    <xf numFmtId="0" fontId="39" fillId="2" borderId="30" xfId="0" applyFont="1" applyFill="1" applyBorder="1" applyAlignment="1">
      <alignment horizontal="center" shrinkToFit="1"/>
    </xf>
    <xf numFmtId="0" fontId="26" fillId="9" borderId="28" xfId="0" applyFont="1" applyFill="1" applyBorder="1" applyAlignment="1">
      <alignment horizontal="center" wrapText="1"/>
    </xf>
    <xf numFmtId="0" fontId="26" fillId="9" borderId="29" xfId="0" applyFont="1" applyFill="1" applyBorder="1" applyAlignment="1">
      <alignment horizontal="center"/>
    </xf>
    <xf numFmtId="0" fontId="26" fillId="9" borderId="30" xfId="0" applyFont="1" applyFill="1" applyBorder="1" applyAlignment="1">
      <alignment horizontal="center"/>
    </xf>
    <xf numFmtId="0" fontId="26" fillId="9" borderId="50" xfId="0" applyFont="1" applyFill="1" applyBorder="1" applyAlignment="1">
      <alignment horizontal="center" wrapText="1"/>
    </xf>
    <xf numFmtId="0" fontId="26" fillId="9" borderId="51" xfId="0" applyFont="1" applyFill="1" applyBorder="1" applyAlignment="1">
      <alignment horizontal="center"/>
    </xf>
    <xf numFmtId="0" fontId="26" fillId="9" borderId="22" xfId="0" applyFont="1" applyFill="1" applyBorder="1" applyAlignment="1">
      <alignment horizontal="center"/>
    </xf>
    <xf numFmtId="0" fontId="57" fillId="0" borderId="28" xfId="0" applyFont="1" applyBorder="1" applyAlignment="1">
      <alignment horizontal="center" wrapText="1"/>
    </xf>
    <xf numFmtId="0" fontId="57" fillId="0" borderId="29" xfId="0" applyFont="1" applyBorder="1" applyAlignment="1">
      <alignment horizontal="center" wrapText="1"/>
    </xf>
    <xf numFmtId="0" fontId="57" fillId="0" borderId="30" xfId="0" applyFont="1" applyBorder="1" applyAlignment="1">
      <alignment horizontal="center" wrapText="1"/>
    </xf>
    <xf numFmtId="0" fontId="58" fillId="0" borderId="50" xfId="0" applyFont="1" applyBorder="1" applyAlignment="1">
      <alignment horizontal="center" wrapText="1"/>
    </xf>
    <xf numFmtId="0" fontId="58" fillId="0" borderId="22" xfId="0" applyFont="1" applyBorder="1" applyAlignment="1">
      <alignment horizontal="center"/>
    </xf>
    <xf numFmtId="0" fontId="58" fillId="0" borderId="21" xfId="0" applyFont="1" applyBorder="1" applyAlignment="1">
      <alignment horizontal="center"/>
    </xf>
    <xf numFmtId="0" fontId="58" fillId="0" borderId="9" xfId="0" applyFont="1" applyBorder="1" applyAlignment="1">
      <alignment horizontal="center"/>
    </xf>
    <xf numFmtId="0" fontId="58" fillId="0" borderId="52" xfId="0" applyFont="1" applyBorder="1" applyAlignment="1">
      <alignment horizontal="center"/>
    </xf>
    <xf numFmtId="0" fontId="58" fillId="0" borderId="53" xfId="0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3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6" fillId="3" borderId="34" xfId="0" applyFont="1" applyFill="1" applyBorder="1" applyAlignment="1">
      <alignment vertical="top" wrapText="1"/>
    </xf>
    <xf numFmtId="0" fontId="6" fillId="3" borderId="35" xfId="0" applyFont="1" applyFill="1" applyBorder="1" applyAlignment="1">
      <alignment vertical="top" wrapText="1"/>
    </xf>
    <xf numFmtId="0" fontId="6" fillId="3" borderId="36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6" fillId="3" borderId="33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43" xfId="0" applyFont="1" applyFill="1" applyBorder="1" applyAlignment="1">
      <alignment horizontal="center" vertical="top" wrapText="1"/>
    </xf>
    <xf numFmtId="0" fontId="6" fillId="3" borderId="4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34" fillId="4" borderId="19" xfId="0" applyFont="1" applyFill="1" applyBorder="1" applyAlignment="1">
      <alignment horizontal="center"/>
    </xf>
    <xf numFmtId="0" fontId="61" fillId="0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1" fillId="0" borderId="7" xfId="0" applyFont="1" applyFill="1" applyBorder="1" applyAlignment="1">
      <alignment horizontal="center" vertical="center" wrapText="1"/>
    </xf>
    <xf numFmtId="0" fontId="61" fillId="0" borderId="8" xfId="0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mruColors>
      <color rgb="FF66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7</xdr:row>
      <xdr:rowOff>85725</xdr:rowOff>
    </xdr:from>
    <xdr:to>
      <xdr:col>2</xdr:col>
      <xdr:colOff>1504950</xdr:colOff>
      <xdr:row>7</xdr:row>
      <xdr:rowOff>523875</xdr:rowOff>
    </xdr:to>
    <xdr:pic>
      <xdr:nvPicPr>
        <xdr:cNvPr id="17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476625"/>
          <a:ext cx="1019175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485775</xdr:colOff>
      <xdr:row>5</xdr:row>
      <xdr:rowOff>28575</xdr:rowOff>
    </xdr:from>
    <xdr:to>
      <xdr:col>2</xdr:col>
      <xdr:colOff>1228725</xdr:colOff>
      <xdr:row>5</xdr:row>
      <xdr:rowOff>542925</xdr:rowOff>
    </xdr:to>
    <xdr:pic>
      <xdr:nvPicPr>
        <xdr:cNvPr id="172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" y="2590800"/>
          <a:ext cx="742950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514350</xdr:colOff>
      <xdr:row>7</xdr:row>
      <xdr:rowOff>76200</xdr:rowOff>
    </xdr:from>
    <xdr:to>
      <xdr:col>6</xdr:col>
      <xdr:colOff>1314450</xdr:colOff>
      <xdr:row>7</xdr:row>
      <xdr:rowOff>561975</xdr:rowOff>
    </xdr:to>
    <xdr:pic>
      <xdr:nvPicPr>
        <xdr:cNvPr id="172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00650" y="3324225"/>
          <a:ext cx="800100" cy="485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504825</xdr:colOff>
      <xdr:row>9</xdr:row>
      <xdr:rowOff>104775</xdr:rowOff>
    </xdr:from>
    <xdr:to>
      <xdr:col>2</xdr:col>
      <xdr:colOff>1257300</xdr:colOff>
      <xdr:row>9</xdr:row>
      <xdr:rowOff>581025</xdr:rowOff>
    </xdr:to>
    <xdr:pic>
      <xdr:nvPicPr>
        <xdr:cNvPr id="172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5325" y="4143375"/>
          <a:ext cx="752475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9</xdr:row>
      <xdr:rowOff>104775</xdr:rowOff>
    </xdr:from>
    <xdr:to>
      <xdr:col>8</xdr:col>
      <xdr:colOff>1666875</xdr:colOff>
      <xdr:row>9</xdr:row>
      <xdr:rowOff>590550</xdr:rowOff>
    </xdr:to>
    <xdr:pic>
      <xdr:nvPicPr>
        <xdr:cNvPr id="172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01000" y="4286250"/>
          <a:ext cx="781050" cy="485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552450</xdr:colOff>
      <xdr:row>5</xdr:row>
      <xdr:rowOff>95250</xdr:rowOff>
    </xdr:from>
    <xdr:to>
      <xdr:col>8</xdr:col>
      <xdr:colOff>1514475</xdr:colOff>
      <xdr:row>5</xdr:row>
      <xdr:rowOff>533400</xdr:rowOff>
    </xdr:to>
    <xdr:pic>
      <xdr:nvPicPr>
        <xdr:cNvPr id="172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67625" y="2657475"/>
          <a:ext cx="962025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7</xdr:row>
      <xdr:rowOff>171450</xdr:rowOff>
    </xdr:from>
    <xdr:to>
      <xdr:col>4</xdr:col>
      <xdr:colOff>1409700</xdr:colOff>
      <xdr:row>7</xdr:row>
      <xdr:rowOff>590550</xdr:rowOff>
    </xdr:to>
    <xdr:pic>
      <xdr:nvPicPr>
        <xdr:cNvPr id="1721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05150" y="3562350"/>
          <a:ext cx="828675" cy="419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5</xdr:row>
      <xdr:rowOff>66675</xdr:rowOff>
    </xdr:from>
    <xdr:to>
      <xdr:col>6</xdr:col>
      <xdr:colOff>1466850</xdr:colOff>
      <xdr:row>5</xdr:row>
      <xdr:rowOff>533400</xdr:rowOff>
    </xdr:to>
    <xdr:pic>
      <xdr:nvPicPr>
        <xdr:cNvPr id="17215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343525" y="2628900"/>
          <a:ext cx="990600" cy="46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400050</xdr:colOff>
      <xdr:row>11</xdr:row>
      <xdr:rowOff>66675</xdr:rowOff>
    </xdr:from>
    <xdr:to>
      <xdr:col>6</xdr:col>
      <xdr:colOff>1200150</xdr:colOff>
      <xdr:row>11</xdr:row>
      <xdr:rowOff>552450</xdr:rowOff>
    </xdr:to>
    <xdr:pic>
      <xdr:nvPicPr>
        <xdr:cNvPr id="17216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67325" y="4914900"/>
          <a:ext cx="800100" cy="485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361950</xdr:colOff>
      <xdr:row>5</xdr:row>
      <xdr:rowOff>76200</xdr:rowOff>
    </xdr:from>
    <xdr:to>
      <xdr:col>4</xdr:col>
      <xdr:colOff>1371600</xdr:colOff>
      <xdr:row>5</xdr:row>
      <xdr:rowOff>552450</xdr:rowOff>
    </xdr:to>
    <xdr:pic>
      <xdr:nvPicPr>
        <xdr:cNvPr id="17217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86075" y="2638425"/>
          <a:ext cx="100965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1457325</xdr:colOff>
      <xdr:row>3</xdr:row>
      <xdr:rowOff>219075</xdr:rowOff>
    </xdr:from>
    <xdr:to>
      <xdr:col>4</xdr:col>
      <xdr:colOff>85725</xdr:colOff>
      <xdr:row>3</xdr:row>
      <xdr:rowOff>981075</xdr:rowOff>
    </xdr:to>
    <xdr:pic>
      <xdr:nvPicPr>
        <xdr:cNvPr id="17218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47825" y="971550"/>
          <a:ext cx="1295400" cy="762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2076450</xdr:colOff>
      <xdr:row>3</xdr:row>
      <xdr:rowOff>209550</xdr:rowOff>
    </xdr:from>
    <xdr:to>
      <xdr:col>8</xdr:col>
      <xdr:colOff>1190625</xdr:colOff>
      <xdr:row>3</xdr:row>
      <xdr:rowOff>962025</xdr:rowOff>
    </xdr:to>
    <xdr:pic>
      <xdr:nvPicPr>
        <xdr:cNvPr id="17219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762750" y="962025"/>
          <a:ext cx="1447800" cy="752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342900</xdr:colOff>
      <xdr:row>9</xdr:row>
      <xdr:rowOff>76200</xdr:rowOff>
    </xdr:from>
    <xdr:to>
      <xdr:col>4</xdr:col>
      <xdr:colOff>1447800</xdr:colOff>
      <xdr:row>9</xdr:row>
      <xdr:rowOff>542925</xdr:rowOff>
    </xdr:to>
    <xdr:pic>
      <xdr:nvPicPr>
        <xdr:cNvPr id="17220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686050" y="4114800"/>
          <a:ext cx="1104900" cy="46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685800</xdr:colOff>
      <xdr:row>13</xdr:row>
      <xdr:rowOff>66675</xdr:rowOff>
    </xdr:from>
    <xdr:to>
      <xdr:col>8</xdr:col>
      <xdr:colOff>1228725</xdr:colOff>
      <xdr:row>13</xdr:row>
      <xdr:rowOff>542925</xdr:rowOff>
    </xdr:to>
    <xdr:pic>
      <xdr:nvPicPr>
        <xdr:cNvPr id="17221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705725" y="5657850"/>
          <a:ext cx="542925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533400</xdr:colOff>
      <xdr:row>7</xdr:row>
      <xdr:rowOff>57150</xdr:rowOff>
    </xdr:from>
    <xdr:to>
      <xdr:col>8</xdr:col>
      <xdr:colOff>1619250</xdr:colOff>
      <xdr:row>7</xdr:row>
      <xdr:rowOff>581025</xdr:rowOff>
    </xdr:to>
    <xdr:pic>
      <xdr:nvPicPr>
        <xdr:cNvPr id="17222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553325" y="3305175"/>
          <a:ext cx="1085850" cy="523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523875</xdr:colOff>
      <xdr:row>11</xdr:row>
      <xdr:rowOff>38100</xdr:rowOff>
    </xdr:from>
    <xdr:to>
      <xdr:col>2</xdr:col>
      <xdr:colOff>1314450</xdr:colOff>
      <xdr:row>11</xdr:row>
      <xdr:rowOff>561975</xdr:rowOff>
    </xdr:to>
    <xdr:pic>
      <xdr:nvPicPr>
        <xdr:cNvPr id="17223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14375" y="4848225"/>
          <a:ext cx="790575" cy="523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657225</xdr:colOff>
      <xdr:row>11</xdr:row>
      <xdr:rowOff>66675</xdr:rowOff>
    </xdr:from>
    <xdr:to>
      <xdr:col>8</xdr:col>
      <xdr:colOff>1428750</xdr:colOff>
      <xdr:row>11</xdr:row>
      <xdr:rowOff>571500</xdr:rowOff>
    </xdr:to>
    <xdr:pic>
      <xdr:nvPicPr>
        <xdr:cNvPr id="17224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677150" y="4876800"/>
          <a:ext cx="771525" cy="504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571500</xdr:colOff>
      <xdr:row>13</xdr:row>
      <xdr:rowOff>66675</xdr:rowOff>
    </xdr:from>
    <xdr:to>
      <xdr:col>2</xdr:col>
      <xdr:colOff>1390650</xdr:colOff>
      <xdr:row>13</xdr:row>
      <xdr:rowOff>561975</xdr:rowOff>
    </xdr:to>
    <xdr:pic>
      <xdr:nvPicPr>
        <xdr:cNvPr id="17225" name="Picture 15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62000" y="5657850"/>
          <a:ext cx="819150" cy="495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609600</xdr:colOff>
      <xdr:row>13</xdr:row>
      <xdr:rowOff>0</xdr:rowOff>
    </xdr:from>
    <xdr:to>
      <xdr:col>4</xdr:col>
      <xdr:colOff>1409700</xdr:colOff>
      <xdr:row>13</xdr:row>
      <xdr:rowOff>600075</xdr:rowOff>
    </xdr:to>
    <xdr:pic>
      <xdr:nvPicPr>
        <xdr:cNvPr id="17226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952750" y="5591175"/>
          <a:ext cx="80010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457200</xdr:colOff>
      <xdr:row>13</xdr:row>
      <xdr:rowOff>66675</xdr:rowOff>
    </xdr:from>
    <xdr:to>
      <xdr:col>6</xdr:col>
      <xdr:colOff>1628775</xdr:colOff>
      <xdr:row>13</xdr:row>
      <xdr:rowOff>552450</xdr:rowOff>
    </xdr:to>
    <xdr:pic>
      <xdr:nvPicPr>
        <xdr:cNvPr id="17227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143500" y="5657850"/>
          <a:ext cx="1171575" cy="485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400050</xdr:colOff>
      <xdr:row>9</xdr:row>
      <xdr:rowOff>66675</xdr:rowOff>
    </xdr:from>
    <xdr:to>
      <xdr:col>6</xdr:col>
      <xdr:colOff>1343025</xdr:colOff>
      <xdr:row>9</xdr:row>
      <xdr:rowOff>561975</xdr:rowOff>
    </xdr:to>
    <xdr:pic>
      <xdr:nvPicPr>
        <xdr:cNvPr id="17228" name="Picture 16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086350" y="4105275"/>
          <a:ext cx="942975" cy="495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447675</xdr:colOff>
      <xdr:row>11</xdr:row>
      <xdr:rowOff>47625</xdr:rowOff>
    </xdr:from>
    <xdr:to>
      <xdr:col>4</xdr:col>
      <xdr:colOff>1219200</xdr:colOff>
      <xdr:row>11</xdr:row>
      <xdr:rowOff>552450</xdr:rowOff>
    </xdr:to>
    <xdr:pic>
      <xdr:nvPicPr>
        <xdr:cNvPr id="17229" name="Picture 18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790825" y="4857750"/>
          <a:ext cx="771525" cy="504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tonpro.ru/%20%20%20%20%20%20%20%20%20%20%20%20%20%20%20%20%20&#1040;&#1041;&#1053;%20%20%208-499-409-35-83%20%20%20%20%20%20%20%20%20%20%20&#1046;&#1041;&#1048;%20%20(916)-%20%20710-15-4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tonpro.ru/%20%20%20%20%20%20%20%20%20%20%20%20%20%20%20%20%20&#1040;&#1041;&#1053;%20%20%208-499-409-35-83%20%20%20%20%20%20%20%20%20%20%20&#1046;&#1041;&#1048;%20%20(916)-%20%20710-15-4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etonpro.ru/%20%20%20%20%20%20%20%20%20%20%20%20%20%20%20%20%20&#1040;&#1041;&#1053;%20%20%208-495-739-97-23%20%20%20%20%20%20%20%20%20%20%20%20&#1046;&#1041;&#1048;%20%20(916)-%20%20710-15-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J19"/>
  <sheetViews>
    <sheetView zoomScaleNormal="100" workbookViewId="0">
      <selection activeCell="L4" sqref="L4"/>
    </sheetView>
  </sheetViews>
  <sheetFormatPr defaultRowHeight="12.75"/>
  <cols>
    <col min="1" max="1" width="2.7109375" style="15" customWidth="1"/>
    <col min="2" max="2" width="2.85546875" style="15" customWidth="1"/>
    <col min="3" max="3" width="37.28515625" style="15" customWidth="1"/>
    <col min="4" max="4" width="2.7109375" style="15" customWidth="1"/>
    <col min="5" max="5" width="30.85546875" style="15" customWidth="1"/>
    <col min="6" max="6" width="3" style="15" customWidth="1"/>
    <col min="7" max="7" width="32.28515625" style="15" customWidth="1"/>
    <col min="8" max="8" width="2.7109375" style="15" customWidth="1"/>
    <col min="9" max="9" width="53.85546875" style="15" customWidth="1"/>
    <col min="10" max="16384" width="9.140625" style="15"/>
  </cols>
  <sheetData>
    <row r="1" spans="2:10" ht="7.5" customHeight="1"/>
    <row r="2" spans="2:10" ht="36.75" customHeight="1">
      <c r="B2" s="233" t="s">
        <v>1433</v>
      </c>
      <c r="C2" s="233"/>
      <c r="D2" s="233"/>
      <c r="E2" s="233"/>
      <c r="F2" s="233"/>
      <c r="G2" s="233"/>
      <c r="H2" s="233"/>
      <c r="I2" s="233"/>
    </row>
    <row r="3" spans="2:10" ht="24" customHeight="1">
      <c r="B3" s="28"/>
      <c r="C3" s="234" t="s">
        <v>329</v>
      </c>
      <c r="D3" s="234"/>
      <c r="E3" s="234"/>
      <c r="F3" s="234"/>
      <c r="G3" s="239" t="s">
        <v>293</v>
      </c>
      <c r="H3" s="239"/>
      <c r="I3" s="240"/>
      <c r="J3" s="16"/>
    </row>
    <row r="4" spans="2:10" ht="114.75" customHeight="1">
      <c r="B4" s="29"/>
      <c r="C4" s="235" t="s">
        <v>1429</v>
      </c>
      <c r="D4" s="235"/>
      <c r="E4" s="235"/>
      <c r="F4" s="235"/>
      <c r="G4" s="241" t="s">
        <v>388</v>
      </c>
      <c r="H4" s="242"/>
      <c r="I4" s="243"/>
      <c r="J4" s="16"/>
    </row>
    <row r="5" spans="2:10" s="21" customFormat="1" ht="18.75" customHeight="1">
      <c r="B5" s="30"/>
      <c r="C5" s="64" t="s">
        <v>638</v>
      </c>
      <c r="D5" s="65"/>
      <c r="E5" s="64" t="s">
        <v>637</v>
      </c>
      <c r="F5" s="65"/>
      <c r="G5" s="64" t="s">
        <v>639</v>
      </c>
      <c r="H5" s="65"/>
      <c r="I5" s="105" t="s">
        <v>2</v>
      </c>
    </row>
    <row r="6" spans="2:10" ht="52.5" customHeight="1">
      <c r="B6" s="31"/>
      <c r="C6" s="32" t="s">
        <v>387</v>
      </c>
      <c r="D6" s="32"/>
      <c r="E6" s="32"/>
      <c r="F6" s="32"/>
      <c r="G6" s="32"/>
      <c r="H6" s="32"/>
      <c r="I6" s="33"/>
      <c r="J6" s="16"/>
    </row>
    <row r="7" spans="2:10" s="21" customFormat="1">
      <c r="B7" s="30"/>
      <c r="C7" s="63" t="s">
        <v>644</v>
      </c>
      <c r="D7" s="32"/>
      <c r="E7" s="63" t="s">
        <v>1</v>
      </c>
      <c r="F7" s="35"/>
      <c r="G7" s="63" t="s">
        <v>3</v>
      </c>
      <c r="H7" s="35"/>
      <c r="I7" s="36" t="s">
        <v>9</v>
      </c>
    </row>
    <row r="8" spans="2:10" ht="49.5" customHeight="1">
      <c r="B8" s="31"/>
      <c r="C8" s="32" t="s">
        <v>927</v>
      </c>
      <c r="D8" s="32"/>
      <c r="E8" s="32"/>
      <c r="F8" s="32"/>
      <c r="G8" s="32"/>
      <c r="H8" s="32"/>
      <c r="I8" s="33"/>
      <c r="J8" s="16"/>
    </row>
    <row r="9" spans="2:10" s="21" customFormat="1">
      <c r="B9" s="30"/>
      <c r="C9" s="63" t="s">
        <v>8</v>
      </c>
      <c r="D9" s="35"/>
      <c r="E9" s="63" t="s">
        <v>4</v>
      </c>
      <c r="F9" s="35"/>
      <c r="G9" s="105" t="s">
        <v>7</v>
      </c>
      <c r="H9" s="35"/>
      <c r="I9" s="63" t="s">
        <v>5</v>
      </c>
    </row>
    <row r="10" spans="2:10" ht="48" customHeight="1">
      <c r="B10" s="31"/>
      <c r="C10" s="32"/>
      <c r="D10" s="32"/>
      <c r="E10" s="32" t="s">
        <v>328</v>
      </c>
      <c r="F10" s="32"/>
      <c r="G10" s="32" t="s">
        <v>330</v>
      </c>
      <c r="H10" s="32"/>
      <c r="I10" s="33"/>
    </row>
    <row r="11" spans="2:10" s="21" customFormat="1">
      <c r="B11" s="31">
        <v>2</v>
      </c>
      <c r="C11" s="63" t="s">
        <v>294</v>
      </c>
      <c r="D11" s="35"/>
      <c r="E11" s="63" t="s">
        <v>309</v>
      </c>
      <c r="F11" s="32"/>
      <c r="G11" s="63" t="s">
        <v>640</v>
      </c>
      <c r="H11" s="35"/>
      <c r="I11" s="37" t="s">
        <v>335</v>
      </c>
    </row>
    <row r="12" spans="2:10" ht="50.25" customHeight="1">
      <c r="B12" s="31"/>
      <c r="C12" s="32"/>
      <c r="D12" s="32"/>
      <c r="E12" s="32"/>
      <c r="F12" s="32"/>
      <c r="G12" s="32"/>
      <c r="H12" s="32"/>
      <c r="I12" s="33"/>
    </row>
    <row r="13" spans="2:10" s="21" customFormat="1" ht="17.25" customHeight="1">
      <c r="B13" s="30"/>
      <c r="C13" s="38" t="s">
        <v>6</v>
      </c>
      <c r="D13" s="35"/>
      <c r="E13" s="63" t="s">
        <v>327</v>
      </c>
      <c r="F13" s="35"/>
      <c r="G13" s="63" t="s">
        <v>325</v>
      </c>
      <c r="H13" s="35"/>
      <c r="I13" s="36" t="s">
        <v>326</v>
      </c>
    </row>
    <row r="14" spans="2:10" ht="48" customHeight="1">
      <c r="B14" s="29"/>
      <c r="C14" s="19"/>
      <c r="D14" s="19"/>
      <c r="E14" s="19"/>
      <c r="F14" s="19"/>
      <c r="G14" s="19"/>
      <c r="H14" s="19"/>
      <c r="I14" s="20"/>
    </row>
    <row r="15" spans="2:10" ht="28.5" customHeight="1">
      <c r="B15" s="236" t="s">
        <v>386</v>
      </c>
      <c r="C15" s="237"/>
      <c r="D15" s="237"/>
      <c r="E15" s="237"/>
      <c r="F15" s="237"/>
      <c r="G15" s="237"/>
      <c r="H15" s="237"/>
      <c r="I15" s="238"/>
    </row>
    <row r="16" spans="2:10">
      <c r="C16" s="18"/>
      <c r="I16" s="17"/>
    </row>
    <row r="17" spans="3:9">
      <c r="C17" s="18"/>
      <c r="I17" s="17"/>
    </row>
    <row r="19" spans="3:9">
      <c r="G19" s="34"/>
    </row>
  </sheetData>
  <mergeCells count="6">
    <mergeCell ref="B2:I2"/>
    <mergeCell ref="C3:F3"/>
    <mergeCell ref="C4:F4"/>
    <mergeCell ref="B15:I15"/>
    <mergeCell ref="G3:I3"/>
    <mergeCell ref="G4:I4"/>
  </mergeCells>
  <hyperlinks>
    <hyperlink ref="C3" location="'1'!A1" display="БЕТОН ТОВАРНЫЙ (гранит)"/>
    <hyperlink ref="I11" location="'9'!A1" display="ПЛИТЫ подвалов, камер(ВП), тоннелей (ПТП, ПТ) ОП-(опорные)"/>
    <hyperlink ref="C9" location="'7'!A1" display="ТРУБЫ   (ТС,Т, ТБФ,ТФ)"/>
    <hyperlink ref="E11" location="'9'!A1" display="РИГЕЛИ    КОЛОННЫ"/>
    <hyperlink ref="G13" location="'5'!A1" display="ПЛИТЫ Ж/Б РЕБРИСТЫЕ ПРТм, ПР"/>
    <hyperlink ref="C11" location="'2'!A1" display="БАЛКИ ФУНДАМЕНТНЫЕ (ФБ)"/>
    <hyperlink ref="E13" location="'3'!A1" display="ОПОРНЫЕ ПЛИТЫ (ОП)  НРС, НРВС"/>
    <hyperlink ref="G11" location="'4'!A1" display="ФЛ Фундамент ленточный"/>
    <hyperlink ref="C5" location="'Лотки теплотрасс, изготовление.'!A1" display="ЛОТКИ ТЕПЛОТРАСС 3.006.1-2.87"/>
    <hyperlink ref="E5" location="'1'!A1" display="ФБС блоки стен подвалов"/>
    <hyperlink ref="G5" location="'3'!A1" display="Кольца колодезные"/>
    <hyperlink ref="G7" location="'6'!A1" display="СВАИ   Ж/Б КВАДРАТНОГО СЕЧЕНИЯ"/>
    <hyperlink ref="I7" location="'15'!A1" display="Лестничные  марши, площадки (ГОСТ 9818-85)"/>
    <hyperlink ref="E9" location="'8'!A1" display="СТУПЕНИ (ЛС)"/>
    <hyperlink ref="C13" location="'10'!A1" display="РИГЕЛИ "/>
    <hyperlink ref="G3" location="'1'!A1" display="Автобетононасосы аренда"/>
    <hyperlink ref="C3:E3" location="'Тов.бетон - АБН'!A1" display="ТОВАРНЫЙ БЕТОН (наполнитель - гранит)"/>
    <hyperlink ref="G3:I3" location="'Тов.бетон - АБН'!A1" display="АВТОБЕТОНОНАСОС аренда"/>
    <hyperlink ref="G9" location="'10'!A1" display="Диафрагмы жесткости Для зданий (1Д,2Д, 1ДП, 2ДП) "/>
    <hyperlink ref="I13" location="'17'!A1" display="Шахты лифтов "/>
    <hyperlink ref="B2" r:id="rId1"/>
    <hyperlink ref="E7" location="'1'!A1" display="ПЛИТЫ ДОРОЖНЫЕ"/>
    <hyperlink ref="C7" location="'5'!A1" display="ПЛИТЫ перекрытий ПК,НВ,ПРТМ,ПТВС"/>
    <hyperlink ref="I5" location="'2'!A1" display="ПЕРЕМЫЧКИ ЖЕЛЕЗОБЕТОННЫЕ брусковые (ПБ)"/>
    <hyperlink ref="I9" location="'5'!A1" display="ЗАБОР  (ПО 2 П6-В)"/>
    <hyperlink ref="C3:F3" location="'Тов.бетон - АБН Москва область.'!A1" display="ТОВАРНЫЙ БЕТОН (наполнитель - гранит)"/>
  </hyperlinks>
  <pageMargins left="0.7" right="0.7" top="0.75" bottom="0.75" header="0.3" footer="0.3"/>
  <pageSetup paperSize="9" orientation="portrait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K18" sqref="K18"/>
    </sheetView>
  </sheetViews>
  <sheetFormatPr defaultRowHeight="12.75"/>
  <cols>
    <col min="1" max="1" width="34.28515625" style="41" customWidth="1"/>
    <col min="2" max="5" width="9.140625" style="41"/>
    <col min="6" max="6" width="12.28515625" style="41" customWidth="1"/>
    <col min="7" max="7" width="9.140625" style="41"/>
    <col min="8" max="8" width="31.28515625" style="41" customWidth="1"/>
    <col min="9" max="12" width="9.140625" style="41"/>
    <col min="13" max="13" width="11.5703125" style="41" customWidth="1"/>
    <col min="14" max="16384" width="9.140625" style="41"/>
  </cols>
  <sheetData>
    <row r="1" spans="1:8" ht="23.25">
      <c r="A1" s="233" t="s">
        <v>1428</v>
      </c>
      <c r="B1" s="233"/>
      <c r="C1" s="233"/>
      <c r="D1" s="233"/>
      <c r="E1" s="233"/>
      <c r="F1" s="233"/>
      <c r="G1" s="233"/>
      <c r="H1" s="233"/>
    </row>
    <row r="2" spans="1:8">
      <c r="G2" s="40"/>
    </row>
    <row r="4" spans="1:8" ht="21.75" customHeight="1">
      <c r="A4" s="320" t="s">
        <v>148</v>
      </c>
      <c r="B4" s="320"/>
      <c r="C4" s="320"/>
      <c r="D4" s="320"/>
      <c r="E4" s="320"/>
      <c r="F4" s="320"/>
    </row>
    <row r="5" spans="1:8">
      <c r="A5" s="321" t="s">
        <v>10</v>
      </c>
      <c r="B5" s="322" t="s">
        <v>144</v>
      </c>
      <c r="C5" s="322"/>
      <c r="D5" s="322"/>
      <c r="E5" s="321" t="s">
        <v>66</v>
      </c>
      <c r="F5" s="322" t="s">
        <v>67</v>
      </c>
    </row>
    <row r="6" spans="1:8" ht="12.75" customHeight="1">
      <c r="A6" s="321"/>
      <c r="B6" s="58" t="s">
        <v>69</v>
      </c>
      <c r="C6" s="58" t="s">
        <v>147</v>
      </c>
      <c r="D6" s="58" t="s">
        <v>70</v>
      </c>
      <c r="E6" s="321"/>
      <c r="F6" s="322"/>
    </row>
    <row r="7" spans="1:8" ht="18" customHeight="1">
      <c r="A7" s="57" t="s">
        <v>149</v>
      </c>
      <c r="B7" s="58">
        <v>4000</v>
      </c>
      <c r="C7" s="58">
        <v>300</v>
      </c>
      <c r="D7" s="58">
        <v>300</v>
      </c>
      <c r="E7" s="58">
        <v>0.86</v>
      </c>
      <c r="F7" s="58"/>
    </row>
    <row r="8" spans="1:8">
      <c r="A8" s="57" t="s">
        <v>150</v>
      </c>
      <c r="B8" s="58">
        <v>5000</v>
      </c>
      <c r="C8" s="58">
        <v>300</v>
      </c>
      <c r="D8" s="58">
        <v>300</v>
      </c>
      <c r="E8" s="58">
        <v>1.2</v>
      </c>
      <c r="F8" s="58"/>
    </row>
    <row r="9" spans="1:8">
      <c r="A9" s="57" t="s">
        <v>151</v>
      </c>
      <c r="B9" s="58">
        <v>6000</v>
      </c>
      <c r="C9" s="58">
        <v>300</v>
      </c>
      <c r="D9" s="58">
        <v>300</v>
      </c>
      <c r="E9" s="58">
        <v>1.3</v>
      </c>
      <c r="F9" s="58"/>
    </row>
    <row r="10" spans="1:8">
      <c r="A10" s="57" t="s">
        <v>152</v>
      </c>
      <c r="B10" s="58">
        <v>7000</v>
      </c>
      <c r="C10" s="58">
        <v>300</v>
      </c>
      <c r="D10" s="58">
        <v>300</v>
      </c>
      <c r="E10" s="58">
        <v>1.6</v>
      </c>
      <c r="F10" s="58"/>
    </row>
    <row r="11" spans="1:8">
      <c r="A11" s="57" t="s">
        <v>153</v>
      </c>
      <c r="B11" s="58">
        <v>7000</v>
      </c>
      <c r="C11" s="58">
        <v>300</v>
      </c>
      <c r="D11" s="58">
        <v>300</v>
      </c>
      <c r="E11" s="58">
        <v>1.6</v>
      </c>
      <c r="F11" s="58"/>
    </row>
    <row r="12" spans="1:8">
      <c r="A12" s="57" t="s">
        <v>154</v>
      </c>
      <c r="B12" s="58">
        <v>8000</v>
      </c>
      <c r="C12" s="58">
        <v>300</v>
      </c>
      <c r="D12" s="58">
        <v>300</v>
      </c>
      <c r="E12" s="58">
        <v>1.8</v>
      </c>
      <c r="F12" s="58"/>
    </row>
    <row r="13" spans="1:8">
      <c r="A13" s="57" t="s">
        <v>155</v>
      </c>
      <c r="B13" s="58">
        <v>8000</v>
      </c>
      <c r="C13" s="58">
        <v>300</v>
      </c>
      <c r="D13" s="58">
        <v>300</v>
      </c>
      <c r="E13" s="58">
        <v>1.8</v>
      </c>
      <c r="F13" s="58"/>
    </row>
    <row r="14" spans="1:8">
      <c r="A14" s="57" t="s">
        <v>156</v>
      </c>
      <c r="B14" s="58">
        <v>9000</v>
      </c>
      <c r="C14" s="58">
        <v>300</v>
      </c>
      <c r="D14" s="58">
        <v>300</v>
      </c>
      <c r="E14" s="58">
        <v>2</v>
      </c>
      <c r="F14" s="58"/>
    </row>
    <row r="15" spans="1:8">
      <c r="A15" s="57" t="s">
        <v>157</v>
      </c>
      <c r="B15" s="58">
        <v>9000</v>
      </c>
      <c r="C15" s="58">
        <v>300</v>
      </c>
      <c r="D15" s="58">
        <v>300</v>
      </c>
      <c r="E15" s="58">
        <v>2</v>
      </c>
      <c r="F15" s="58"/>
    </row>
    <row r="16" spans="1:8">
      <c r="A16" s="57" t="s">
        <v>158</v>
      </c>
      <c r="B16" s="58">
        <v>9000</v>
      </c>
      <c r="C16" s="58">
        <v>300</v>
      </c>
      <c r="D16" s="58">
        <v>300</v>
      </c>
      <c r="E16" s="58">
        <v>2</v>
      </c>
      <c r="F16" s="58"/>
    </row>
    <row r="17" spans="1:6">
      <c r="A17" s="57" t="s">
        <v>159</v>
      </c>
      <c r="B17" s="58">
        <v>10000</v>
      </c>
      <c r="C17" s="58">
        <v>300</v>
      </c>
      <c r="D17" s="58">
        <v>300</v>
      </c>
      <c r="E17" s="58">
        <v>2.23</v>
      </c>
      <c r="F17" s="58"/>
    </row>
    <row r="18" spans="1:6">
      <c r="A18" s="97" t="s">
        <v>160</v>
      </c>
      <c r="B18" s="58">
        <v>10000</v>
      </c>
      <c r="C18" s="58">
        <v>300</v>
      </c>
      <c r="D18" s="58">
        <v>300</v>
      </c>
      <c r="E18" s="58">
        <v>2.23</v>
      </c>
      <c r="F18" s="58"/>
    </row>
    <row r="19" spans="1:6">
      <c r="A19" s="57" t="s">
        <v>161</v>
      </c>
      <c r="B19" s="58">
        <v>10000</v>
      </c>
      <c r="C19" s="58">
        <v>300</v>
      </c>
      <c r="D19" s="58">
        <v>300</v>
      </c>
      <c r="E19" s="58">
        <v>2.23</v>
      </c>
      <c r="F19" s="58"/>
    </row>
    <row r="20" spans="1:6">
      <c r="A20" s="57" t="s">
        <v>162</v>
      </c>
      <c r="B20" s="58">
        <v>11000</v>
      </c>
      <c r="C20" s="58">
        <v>300</v>
      </c>
      <c r="D20" s="58">
        <v>300</v>
      </c>
      <c r="E20" s="58">
        <v>2.5</v>
      </c>
      <c r="F20" s="58"/>
    </row>
    <row r="21" spans="1:6">
      <c r="A21" s="57" t="s">
        <v>163</v>
      </c>
      <c r="B21" s="58">
        <v>11000</v>
      </c>
      <c r="C21" s="58">
        <v>300</v>
      </c>
      <c r="D21" s="58">
        <v>300</v>
      </c>
      <c r="E21" s="58">
        <v>2.5</v>
      </c>
      <c r="F21" s="58"/>
    </row>
    <row r="22" spans="1:6">
      <c r="A22" s="57" t="s">
        <v>164</v>
      </c>
      <c r="B22" s="58">
        <v>12000</v>
      </c>
      <c r="C22" s="58">
        <v>300</v>
      </c>
      <c r="D22" s="58">
        <v>300</v>
      </c>
      <c r="E22" s="58">
        <v>2.75</v>
      </c>
      <c r="F22" s="58"/>
    </row>
    <row r="23" spans="1:6">
      <c r="A23" s="57" t="s">
        <v>165</v>
      </c>
      <c r="B23" s="58">
        <v>11000</v>
      </c>
      <c r="C23" s="58">
        <v>300</v>
      </c>
      <c r="D23" s="58">
        <v>300</v>
      </c>
      <c r="E23" s="58">
        <v>2.75</v>
      </c>
      <c r="F23" s="58"/>
    </row>
    <row r="28" spans="1:6">
      <c r="A28" s="319" t="s">
        <v>10</v>
      </c>
      <c r="B28" s="319" t="s">
        <v>144</v>
      </c>
      <c r="C28" s="319"/>
      <c r="D28" s="319"/>
      <c r="E28" s="319" t="s">
        <v>145</v>
      </c>
      <c r="F28" s="320" t="s">
        <v>292</v>
      </c>
    </row>
    <row r="29" spans="1:6">
      <c r="A29" s="319"/>
      <c r="B29" s="61" t="s">
        <v>69</v>
      </c>
      <c r="C29" s="61" t="s">
        <v>147</v>
      </c>
      <c r="D29" s="61" t="s">
        <v>70</v>
      </c>
      <c r="E29" s="319"/>
      <c r="F29" s="320"/>
    </row>
    <row r="30" spans="1:6">
      <c r="A30" s="318" t="s">
        <v>224</v>
      </c>
      <c r="B30" s="318"/>
      <c r="C30" s="318"/>
      <c r="D30" s="318"/>
      <c r="E30" s="318"/>
      <c r="F30" s="318"/>
    </row>
    <row r="31" spans="1:6">
      <c r="A31" s="11" t="s">
        <v>225</v>
      </c>
      <c r="B31" s="62">
        <v>2500</v>
      </c>
      <c r="C31" s="62">
        <v>3000</v>
      </c>
      <c r="D31" s="62">
        <v>150</v>
      </c>
      <c r="E31" s="62">
        <v>1.5</v>
      </c>
      <c r="F31" s="62"/>
    </row>
    <row r="32" spans="1:6">
      <c r="A32" s="11" t="s">
        <v>226</v>
      </c>
      <c r="B32" s="62">
        <v>2500</v>
      </c>
      <c r="C32" s="62">
        <v>3000</v>
      </c>
      <c r="D32" s="62">
        <v>150</v>
      </c>
      <c r="E32" s="62">
        <v>1.5</v>
      </c>
      <c r="F32" s="62"/>
    </row>
    <row r="33" spans="1:6">
      <c r="A33" s="11" t="s">
        <v>227</v>
      </c>
      <c r="B33" s="62">
        <v>4000</v>
      </c>
      <c r="C33" s="62">
        <v>2500</v>
      </c>
      <c r="D33" s="62">
        <v>150</v>
      </c>
      <c r="E33" s="62">
        <v>1.6</v>
      </c>
      <c r="F33" s="62"/>
    </row>
    <row r="34" spans="1:6">
      <c r="A34" s="11" t="s">
        <v>228</v>
      </c>
      <c r="B34" s="62">
        <v>950</v>
      </c>
      <c r="C34" s="62">
        <v>750</v>
      </c>
      <c r="D34" s="62">
        <v>550</v>
      </c>
      <c r="E34" s="62">
        <v>0.60499999999999998</v>
      </c>
      <c r="F34" s="62"/>
    </row>
    <row r="35" spans="1:6">
      <c r="A35" s="11" t="s">
        <v>229</v>
      </c>
      <c r="B35" s="96"/>
      <c r="C35" s="96"/>
      <c r="D35" s="96"/>
      <c r="E35" s="96"/>
      <c r="F35" s="62"/>
    </row>
  </sheetData>
  <mergeCells count="11">
    <mergeCell ref="A1:H1"/>
    <mergeCell ref="A30:F30"/>
    <mergeCell ref="A28:A29"/>
    <mergeCell ref="B28:D28"/>
    <mergeCell ref="E28:E29"/>
    <mergeCell ref="F28:F29"/>
    <mergeCell ref="A4:F4"/>
    <mergeCell ref="A5:A6"/>
    <mergeCell ref="B5:D5"/>
    <mergeCell ref="E5:E6"/>
    <mergeCell ref="F5:F6"/>
  </mergeCells>
  <hyperlinks>
    <hyperlink ref="A1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95"/>
  <sheetViews>
    <sheetView workbookViewId="0">
      <selection activeCell="J39" sqref="J39"/>
    </sheetView>
  </sheetViews>
  <sheetFormatPr defaultRowHeight="12.75"/>
  <cols>
    <col min="1" max="1" width="20.7109375" style="41" customWidth="1"/>
    <col min="2" max="2" width="12" style="41" customWidth="1"/>
    <col min="3" max="3" width="10.5703125" style="41" customWidth="1"/>
    <col min="4" max="4" width="10.28515625" style="41" customWidth="1"/>
    <col min="5" max="5" width="12.42578125" style="41" customWidth="1"/>
    <col min="6" max="6" width="17.28515625" style="41" customWidth="1"/>
    <col min="7" max="7" width="9.140625" style="41"/>
    <col min="8" max="8" width="30" style="41" customWidth="1"/>
    <col min="9" max="16384" width="9.140625" style="41"/>
  </cols>
  <sheetData>
    <row r="1" spans="1:8" ht="23.25">
      <c r="A1" s="233" t="s">
        <v>1428</v>
      </c>
      <c r="B1" s="233"/>
      <c r="C1" s="233"/>
      <c r="D1" s="233"/>
      <c r="E1" s="233"/>
      <c r="F1" s="233"/>
      <c r="G1" s="233"/>
      <c r="H1" s="233"/>
    </row>
    <row r="3" spans="1:8" ht="14.25" customHeight="1" thickBot="1"/>
    <row r="4" spans="1:8" ht="14.25" thickTop="1" thickBot="1">
      <c r="A4" s="337" t="s">
        <v>71</v>
      </c>
      <c r="B4" s="338"/>
      <c r="C4" s="338"/>
      <c r="D4" s="338"/>
      <c r="E4" s="338"/>
      <c r="F4" s="339"/>
    </row>
    <row r="5" spans="1:8" ht="14.25" thickTop="1" thickBot="1"/>
    <row r="6" spans="1:8" ht="14.25" thickTop="1" thickBot="1">
      <c r="A6" s="323" t="s">
        <v>10</v>
      </c>
      <c r="B6" s="328" t="s">
        <v>65</v>
      </c>
      <c r="C6" s="329"/>
      <c r="D6" s="330"/>
      <c r="E6" s="323" t="s">
        <v>66</v>
      </c>
      <c r="F6" s="59" t="s">
        <v>67</v>
      </c>
    </row>
    <row r="7" spans="1:8" ht="14.25" thickTop="1" thickBot="1">
      <c r="A7" s="324"/>
      <c r="B7" s="4" t="s">
        <v>68</v>
      </c>
      <c r="C7" s="4" t="s">
        <v>69</v>
      </c>
      <c r="D7" s="4" t="s">
        <v>70</v>
      </c>
      <c r="E7" s="324"/>
      <c r="F7" s="3"/>
    </row>
    <row r="8" spans="1:8" ht="14.25" thickTop="1" thickBot="1">
      <c r="A8" s="98" t="s">
        <v>72</v>
      </c>
      <c r="B8" s="99">
        <v>400</v>
      </c>
      <c r="C8" s="99">
        <v>2610</v>
      </c>
      <c r="D8" s="99">
        <v>620</v>
      </c>
      <c r="E8" s="99">
        <v>0.54</v>
      </c>
      <c r="F8" s="99"/>
    </row>
    <row r="9" spans="1:8" ht="13.5" thickBot="1">
      <c r="A9" s="98" t="s">
        <v>73</v>
      </c>
      <c r="B9" s="99">
        <v>400</v>
      </c>
      <c r="C9" s="99">
        <v>2610</v>
      </c>
      <c r="D9" s="99">
        <v>620</v>
      </c>
      <c r="E9" s="99">
        <v>0.54</v>
      </c>
      <c r="F9" s="99"/>
    </row>
    <row r="10" spans="1:8" ht="13.5" thickBot="1">
      <c r="A10" s="98" t="s">
        <v>74</v>
      </c>
      <c r="B10" s="99">
        <v>400</v>
      </c>
      <c r="C10" s="99">
        <v>2610</v>
      </c>
      <c r="D10" s="99">
        <v>620</v>
      </c>
      <c r="E10" s="99">
        <v>0.54</v>
      </c>
      <c r="F10" s="99"/>
    </row>
    <row r="11" spans="1:8" ht="13.5" thickBot="1">
      <c r="A11" s="98" t="s">
        <v>75</v>
      </c>
      <c r="B11" s="99">
        <v>400</v>
      </c>
      <c r="C11" s="99">
        <v>5100</v>
      </c>
      <c r="D11" s="99">
        <v>690</v>
      </c>
      <c r="E11" s="99">
        <v>0.9</v>
      </c>
      <c r="F11" s="99"/>
    </row>
    <row r="12" spans="1:8" ht="13.5" thickBot="1">
      <c r="A12" s="98" t="s">
        <v>76</v>
      </c>
      <c r="B12" s="99">
        <v>400</v>
      </c>
      <c r="C12" s="99">
        <v>5100</v>
      </c>
      <c r="D12" s="99">
        <v>690</v>
      </c>
      <c r="E12" s="99">
        <v>0.9</v>
      </c>
      <c r="F12" s="99"/>
    </row>
    <row r="13" spans="1:8" ht="13.5" thickBot="1">
      <c r="A13" s="98" t="s">
        <v>77</v>
      </c>
      <c r="B13" s="99">
        <v>500</v>
      </c>
      <c r="C13" s="99">
        <v>5100</v>
      </c>
      <c r="D13" s="99">
        <v>790</v>
      </c>
      <c r="E13" s="99">
        <v>1.4</v>
      </c>
      <c r="F13" s="99"/>
    </row>
    <row r="14" spans="1:8" ht="13.5" thickBot="1">
      <c r="A14" s="98" t="s">
        <v>78</v>
      </c>
      <c r="B14" s="99">
        <v>500</v>
      </c>
      <c r="C14" s="99">
        <v>5100</v>
      </c>
      <c r="D14" s="99">
        <v>790</v>
      </c>
      <c r="E14" s="99">
        <v>1.4</v>
      </c>
      <c r="F14" s="99"/>
    </row>
    <row r="15" spans="1:8" ht="13.5" thickBot="1">
      <c r="A15" s="98" t="s">
        <v>79</v>
      </c>
      <c r="B15" s="99">
        <v>600</v>
      </c>
      <c r="C15" s="99">
        <v>5100</v>
      </c>
      <c r="D15" s="99">
        <v>890</v>
      </c>
      <c r="E15" s="99">
        <v>1.7</v>
      </c>
      <c r="F15" s="99"/>
    </row>
    <row r="16" spans="1:8" ht="13.5" thickBot="1">
      <c r="A16" s="98" t="s">
        <v>80</v>
      </c>
      <c r="B16" s="99">
        <v>600</v>
      </c>
      <c r="C16" s="99">
        <v>5100</v>
      </c>
      <c r="D16" s="99">
        <v>890</v>
      </c>
      <c r="E16" s="99">
        <v>1.7</v>
      </c>
      <c r="F16" s="99"/>
    </row>
    <row r="17" spans="1:6" ht="13.5" thickBot="1">
      <c r="A17" s="98" t="s">
        <v>81</v>
      </c>
      <c r="B17" s="99">
        <v>800</v>
      </c>
      <c r="C17" s="99">
        <v>3160</v>
      </c>
      <c r="D17" s="99">
        <v>1213</v>
      </c>
      <c r="E17" s="99">
        <v>1.85</v>
      </c>
      <c r="F17" s="99"/>
    </row>
    <row r="18" spans="1:6" ht="13.5" thickBot="1">
      <c r="A18" s="98" t="s">
        <v>82</v>
      </c>
      <c r="B18" s="99">
        <v>800</v>
      </c>
      <c r="C18" s="99">
        <v>3160</v>
      </c>
      <c r="D18" s="99">
        <v>1213</v>
      </c>
      <c r="E18" s="99">
        <v>1.85</v>
      </c>
      <c r="F18" s="99"/>
    </row>
    <row r="19" spans="1:6" ht="13.5" thickBot="1">
      <c r="A19" s="98" t="s">
        <v>83</v>
      </c>
      <c r="B19" s="99">
        <v>800</v>
      </c>
      <c r="C19" s="99">
        <v>3160</v>
      </c>
      <c r="D19" s="99">
        <v>1213</v>
      </c>
      <c r="E19" s="99">
        <v>1.85</v>
      </c>
      <c r="F19" s="99"/>
    </row>
    <row r="20" spans="1:6" ht="13.5" thickBot="1">
      <c r="A20" s="98" t="s">
        <v>84</v>
      </c>
      <c r="B20" s="99">
        <v>1000</v>
      </c>
      <c r="C20" s="99">
        <v>3110</v>
      </c>
      <c r="D20" s="99">
        <v>1450</v>
      </c>
      <c r="E20" s="99">
        <v>2.8</v>
      </c>
      <c r="F20" s="99"/>
    </row>
    <row r="21" spans="1:6" ht="13.5" thickBot="1">
      <c r="A21" s="98" t="s">
        <v>85</v>
      </c>
      <c r="B21" s="99">
        <v>1000</v>
      </c>
      <c r="C21" s="99">
        <v>3110</v>
      </c>
      <c r="D21" s="99">
        <v>1450</v>
      </c>
      <c r="E21" s="99">
        <v>2.8</v>
      </c>
      <c r="F21" s="99"/>
    </row>
    <row r="22" spans="1:6" ht="13.5" thickBot="1">
      <c r="A22" s="98" t="s">
        <v>86</v>
      </c>
      <c r="B22" s="99">
        <v>1000</v>
      </c>
      <c r="C22" s="99">
        <v>3110</v>
      </c>
      <c r="D22" s="99">
        <v>1450</v>
      </c>
      <c r="E22" s="99">
        <v>2.8</v>
      </c>
      <c r="F22" s="99"/>
    </row>
    <row r="23" spans="1:6" ht="13.5" thickBot="1">
      <c r="A23" s="98" t="s">
        <v>87</v>
      </c>
      <c r="B23" s="99">
        <v>1000</v>
      </c>
      <c r="C23" s="99">
        <v>3110</v>
      </c>
      <c r="D23" s="99">
        <v>1450</v>
      </c>
      <c r="E23" s="99">
        <v>2.8</v>
      </c>
      <c r="F23" s="99"/>
    </row>
    <row r="24" spans="1:6" ht="13.5" thickBot="1">
      <c r="A24" s="98" t="s">
        <v>88</v>
      </c>
      <c r="B24" s="99">
        <v>1200</v>
      </c>
      <c r="C24" s="99">
        <v>3110</v>
      </c>
      <c r="D24" s="99">
        <v>1690</v>
      </c>
      <c r="E24" s="99">
        <v>3.85</v>
      </c>
      <c r="F24" s="99"/>
    </row>
    <row r="25" spans="1:6" ht="13.5" thickBot="1">
      <c r="A25" s="98" t="s">
        <v>89</v>
      </c>
      <c r="B25" s="99">
        <v>1200</v>
      </c>
      <c r="C25" s="99">
        <v>3110</v>
      </c>
      <c r="D25" s="99">
        <v>1690</v>
      </c>
      <c r="E25" s="99">
        <v>3.85</v>
      </c>
      <c r="F25" s="99"/>
    </row>
    <row r="26" spans="1:6" ht="13.5" thickBot="1">
      <c r="A26" s="98" t="s">
        <v>90</v>
      </c>
      <c r="B26" s="99">
        <v>1200</v>
      </c>
      <c r="C26" s="99">
        <v>3110</v>
      </c>
      <c r="D26" s="99">
        <v>1690</v>
      </c>
      <c r="E26" s="99">
        <v>3.85</v>
      </c>
      <c r="F26" s="99"/>
    </row>
    <row r="27" spans="1:6" ht="13.5" thickBot="1">
      <c r="A27" s="98" t="s">
        <v>91</v>
      </c>
      <c r="B27" s="99">
        <v>1200</v>
      </c>
      <c r="C27" s="99">
        <v>3110</v>
      </c>
      <c r="D27" s="99">
        <v>1690</v>
      </c>
      <c r="E27" s="99">
        <v>3.85</v>
      </c>
      <c r="F27" s="99"/>
    </row>
    <row r="28" spans="1:6" ht="13.5" thickBot="1">
      <c r="A28" s="98" t="s">
        <v>92</v>
      </c>
      <c r="B28" s="99">
        <v>1400</v>
      </c>
      <c r="C28" s="99">
        <v>3140</v>
      </c>
      <c r="D28" s="99">
        <v>1800</v>
      </c>
      <c r="E28" s="99">
        <v>4.46</v>
      </c>
      <c r="F28" s="99"/>
    </row>
    <row r="29" spans="1:6" ht="13.5" thickBot="1">
      <c r="A29" s="98" t="s">
        <v>93</v>
      </c>
      <c r="B29" s="99">
        <v>1400</v>
      </c>
      <c r="C29" s="99">
        <v>3140</v>
      </c>
      <c r="D29" s="99">
        <v>1800</v>
      </c>
      <c r="E29" s="99">
        <v>4.46</v>
      </c>
      <c r="F29" s="99"/>
    </row>
    <row r="30" spans="1:6" ht="13.5" thickBot="1">
      <c r="A30" s="98" t="s">
        <v>94</v>
      </c>
      <c r="B30" s="99">
        <v>1400</v>
      </c>
      <c r="C30" s="99">
        <v>3140</v>
      </c>
      <c r="D30" s="99">
        <v>1800</v>
      </c>
      <c r="E30" s="99">
        <v>4.46</v>
      </c>
      <c r="F30" s="99"/>
    </row>
    <row r="31" spans="1:6" ht="13.5" thickBot="1">
      <c r="A31" s="98" t="s">
        <v>95</v>
      </c>
      <c r="B31" s="99">
        <v>1500</v>
      </c>
      <c r="C31" s="99">
        <v>3110</v>
      </c>
      <c r="D31" s="99">
        <v>1990</v>
      </c>
      <c r="E31" s="99">
        <v>4.5999999999999996</v>
      </c>
      <c r="F31" s="99"/>
    </row>
    <row r="32" spans="1:6" ht="13.5" thickBot="1">
      <c r="A32" s="98" t="s">
        <v>96</v>
      </c>
      <c r="B32" s="99">
        <v>1500</v>
      </c>
      <c r="C32" s="99">
        <v>3110</v>
      </c>
      <c r="D32" s="99">
        <v>1990</v>
      </c>
      <c r="E32" s="99">
        <v>4.5999999999999996</v>
      </c>
      <c r="F32" s="99"/>
    </row>
    <row r="33" spans="1:6" ht="13.5" customHeight="1" thickBot="1">
      <c r="A33" s="100" t="s">
        <v>97</v>
      </c>
      <c r="B33" s="4">
        <v>1500</v>
      </c>
      <c r="C33" s="4">
        <v>3110</v>
      </c>
      <c r="D33" s="4">
        <v>1990</v>
      </c>
      <c r="E33" s="4">
        <v>4.5999999999999996</v>
      </c>
      <c r="F33" s="4"/>
    </row>
    <row r="34" spans="1:6" ht="13.5" customHeight="1" thickTop="1">
      <c r="A34" s="325" t="s">
        <v>98</v>
      </c>
      <c r="B34" s="326"/>
      <c r="C34" s="326"/>
      <c r="D34" s="326"/>
      <c r="E34" s="326"/>
      <c r="F34" s="327"/>
    </row>
    <row r="35" spans="1:6" ht="13.5" thickBot="1">
      <c r="A35" s="346" t="s">
        <v>99</v>
      </c>
      <c r="B35" s="347"/>
      <c r="C35" s="347"/>
      <c r="D35" s="347"/>
      <c r="E35" s="347"/>
      <c r="F35" s="348"/>
    </row>
    <row r="36" spans="1:6" ht="13.5" customHeight="1" thickTop="1" thickBot="1">
      <c r="A36" s="79"/>
    </row>
    <row r="37" spans="1:6" ht="13.5" thickTop="1">
      <c r="A37" s="340" t="s">
        <v>686</v>
      </c>
      <c r="B37" s="341"/>
      <c r="C37" s="341"/>
      <c r="D37" s="341"/>
      <c r="E37" s="341"/>
      <c r="F37" s="342"/>
    </row>
    <row r="38" spans="1:6" ht="13.5" thickBot="1">
      <c r="A38" s="343"/>
      <c r="B38" s="344"/>
      <c r="C38" s="344"/>
      <c r="D38" s="344"/>
      <c r="E38" s="344"/>
      <c r="F38" s="345"/>
    </row>
    <row r="39" spans="1:6" ht="14.25" thickTop="1" thickBot="1">
      <c r="A39" s="79"/>
    </row>
    <row r="40" spans="1:6" ht="14.25" thickTop="1" thickBot="1">
      <c r="A40" s="323" t="s">
        <v>10</v>
      </c>
      <c r="B40" s="328" t="s">
        <v>65</v>
      </c>
      <c r="C40" s="329"/>
      <c r="D40" s="330"/>
      <c r="E40" s="323" t="s">
        <v>66</v>
      </c>
      <c r="F40" s="59" t="s">
        <v>67</v>
      </c>
    </row>
    <row r="41" spans="1:6" ht="14.25" thickTop="1" thickBot="1">
      <c r="A41" s="324"/>
      <c r="B41" s="3" t="s">
        <v>100</v>
      </c>
      <c r="C41" s="3" t="s">
        <v>101</v>
      </c>
      <c r="D41" s="3" t="s">
        <v>102</v>
      </c>
      <c r="E41" s="324"/>
      <c r="F41" s="3"/>
    </row>
    <row r="42" spans="1:6" ht="14.25" thickTop="1" thickBot="1">
      <c r="A42" s="98" t="s">
        <v>103</v>
      </c>
      <c r="B42" s="99">
        <v>150</v>
      </c>
      <c r="C42" s="99">
        <v>1200</v>
      </c>
      <c r="D42" s="99">
        <v>35</v>
      </c>
      <c r="E42" s="99">
        <v>0.06</v>
      </c>
      <c r="F42" s="99"/>
    </row>
    <row r="43" spans="1:6" ht="13.5" thickBot="1">
      <c r="A43" s="98" t="s">
        <v>104</v>
      </c>
      <c r="B43" s="99">
        <v>200</v>
      </c>
      <c r="C43" s="99">
        <v>1200</v>
      </c>
      <c r="D43" s="99">
        <v>40</v>
      </c>
      <c r="E43" s="99">
        <v>9.2999999999999999E-2</v>
      </c>
      <c r="F43" s="99"/>
    </row>
    <row r="44" spans="1:6" ht="13.5" thickBot="1">
      <c r="A44" s="98" t="s">
        <v>105</v>
      </c>
      <c r="B44" s="99">
        <v>300</v>
      </c>
      <c r="C44" s="99">
        <v>1200</v>
      </c>
      <c r="D44" s="99">
        <v>50</v>
      </c>
      <c r="E44" s="99">
        <v>0.155</v>
      </c>
      <c r="F44" s="99"/>
    </row>
    <row r="45" spans="1:6" ht="13.5" thickBot="1">
      <c r="A45" s="98" t="s">
        <v>106</v>
      </c>
      <c r="B45" s="99">
        <v>400</v>
      </c>
      <c r="C45" s="99">
        <v>1200</v>
      </c>
      <c r="D45" s="99">
        <v>55</v>
      </c>
      <c r="E45" s="99">
        <v>0.20899999999999999</v>
      </c>
      <c r="F45" s="99"/>
    </row>
    <row r="46" spans="1:6" ht="13.5" thickBot="1">
      <c r="A46" s="98" t="s">
        <v>107</v>
      </c>
      <c r="B46" s="99">
        <v>400</v>
      </c>
      <c r="C46" s="99">
        <v>1200</v>
      </c>
      <c r="D46" s="99">
        <v>50</v>
      </c>
      <c r="E46" s="99">
        <v>0.21299999999999999</v>
      </c>
      <c r="F46" s="99"/>
    </row>
    <row r="47" spans="1:6" ht="13.5" thickBot="1">
      <c r="A47" s="98" t="s">
        <v>108</v>
      </c>
      <c r="B47" s="99">
        <v>500</v>
      </c>
      <c r="C47" s="99">
        <v>1200</v>
      </c>
      <c r="D47" s="99">
        <v>60</v>
      </c>
      <c r="E47" s="99">
        <v>0.32</v>
      </c>
      <c r="F47" s="99"/>
    </row>
    <row r="48" spans="1:6" ht="13.5" thickBot="1">
      <c r="A48" s="98" t="s">
        <v>109</v>
      </c>
      <c r="B48" s="99">
        <v>600</v>
      </c>
      <c r="C48" s="99">
        <v>1200</v>
      </c>
      <c r="D48" s="99">
        <v>60</v>
      </c>
      <c r="E48" s="99">
        <v>0.375</v>
      </c>
      <c r="F48" s="99"/>
    </row>
    <row r="49" spans="1:6" ht="13.5" thickBot="1">
      <c r="A49" s="98" t="s">
        <v>110</v>
      </c>
      <c r="B49" s="99">
        <v>800</v>
      </c>
      <c r="C49" s="99">
        <v>1200</v>
      </c>
      <c r="D49" s="99">
        <v>80</v>
      </c>
      <c r="E49" s="99">
        <v>0.66500000000000004</v>
      </c>
      <c r="F49" s="99"/>
    </row>
    <row r="50" spans="1:6" ht="13.5" customHeight="1" thickBot="1">
      <c r="A50" s="98" t="s">
        <v>111</v>
      </c>
      <c r="B50" s="99">
        <v>1000</v>
      </c>
      <c r="C50" s="99">
        <v>1200</v>
      </c>
      <c r="D50" s="99">
        <v>80</v>
      </c>
      <c r="E50" s="99">
        <v>0.82</v>
      </c>
      <c r="F50" s="99"/>
    </row>
    <row r="51" spans="1:6" ht="13.5" thickBot="1">
      <c r="A51" s="334" t="s">
        <v>98</v>
      </c>
      <c r="B51" s="335"/>
      <c r="C51" s="335"/>
      <c r="D51" s="335"/>
      <c r="E51" s="335"/>
      <c r="F51" s="336"/>
    </row>
    <row r="52" spans="1:6" ht="13.5" thickTop="1">
      <c r="A52" s="79"/>
    </row>
    <row r="53" spans="1:6">
      <c r="A53" s="79"/>
    </row>
    <row r="54" spans="1:6">
      <c r="A54" s="79"/>
    </row>
    <row r="55" spans="1:6">
      <c r="A55" s="79"/>
    </row>
    <row r="56" spans="1:6" ht="13.5" thickBot="1">
      <c r="A56" s="79"/>
    </row>
    <row r="57" spans="1:6" ht="14.25" thickTop="1" thickBot="1">
      <c r="A57" s="323" t="s">
        <v>10</v>
      </c>
      <c r="B57" s="328" t="s">
        <v>65</v>
      </c>
      <c r="C57" s="329"/>
      <c r="D57" s="330"/>
      <c r="E57" s="323" t="s">
        <v>66</v>
      </c>
      <c r="F57" s="59" t="s">
        <v>67</v>
      </c>
    </row>
    <row r="58" spans="1:6" ht="14.25" customHeight="1" thickTop="1" thickBot="1">
      <c r="A58" s="324"/>
      <c r="B58" s="3" t="s">
        <v>100</v>
      </c>
      <c r="C58" s="3" t="s">
        <v>101</v>
      </c>
      <c r="D58" s="3" t="s">
        <v>102</v>
      </c>
      <c r="E58" s="324"/>
      <c r="F58" s="3" t="s">
        <v>687</v>
      </c>
    </row>
    <row r="59" spans="1:6" ht="14.25" thickTop="1" thickBot="1">
      <c r="A59" s="328" t="s">
        <v>112</v>
      </c>
      <c r="B59" s="329"/>
      <c r="C59" s="329"/>
      <c r="D59" s="329"/>
      <c r="E59" s="329"/>
      <c r="F59" s="330"/>
    </row>
    <row r="60" spans="1:6" ht="13.5" customHeight="1" thickTop="1" thickBot="1">
      <c r="A60" s="101" t="s">
        <v>113</v>
      </c>
      <c r="B60" s="99">
        <v>800</v>
      </c>
      <c r="C60" s="99">
        <v>1000</v>
      </c>
      <c r="D60" s="99">
        <v>80</v>
      </c>
      <c r="E60" s="99">
        <v>0.56000000000000005</v>
      </c>
      <c r="F60" s="99"/>
    </row>
    <row r="61" spans="1:6" ht="13.5" thickBot="1">
      <c r="A61" s="331" t="s">
        <v>114</v>
      </c>
      <c r="B61" s="332"/>
      <c r="C61" s="332"/>
      <c r="D61" s="332"/>
      <c r="E61" s="332"/>
      <c r="F61" s="333"/>
    </row>
    <row r="62" spans="1:6" ht="13.5" thickBot="1">
      <c r="A62" s="98" t="s">
        <v>115</v>
      </c>
      <c r="B62" s="99">
        <v>1000</v>
      </c>
      <c r="C62" s="99">
        <v>1000</v>
      </c>
      <c r="D62" s="99">
        <v>100</v>
      </c>
      <c r="E62" s="99">
        <v>0.85</v>
      </c>
      <c r="F62" s="99"/>
    </row>
    <row r="63" spans="1:6" ht="13.5" thickBot="1">
      <c r="A63" s="98" t="s">
        <v>116</v>
      </c>
      <c r="B63" s="99">
        <v>1000</v>
      </c>
      <c r="C63" s="99">
        <v>2000</v>
      </c>
      <c r="D63" s="99">
        <v>100</v>
      </c>
      <c r="E63" s="99">
        <v>1.71</v>
      </c>
      <c r="F63" s="99"/>
    </row>
    <row r="64" spans="1:6" ht="13.5" thickBot="1">
      <c r="A64" s="98" t="s">
        <v>117</v>
      </c>
      <c r="B64" s="99">
        <v>1000</v>
      </c>
      <c r="C64" s="99">
        <v>3000</v>
      </c>
      <c r="D64" s="99">
        <v>100</v>
      </c>
      <c r="E64" s="99">
        <v>2.57</v>
      </c>
      <c r="F64" s="99"/>
    </row>
    <row r="65" spans="1:6" ht="13.5" thickBot="1">
      <c r="A65" s="98" t="s">
        <v>118</v>
      </c>
      <c r="B65" s="99">
        <v>1500</v>
      </c>
      <c r="C65" s="99">
        <v>1500</v>
      </c>
      <c r="D65" s="99">
        <v>170</v>
      </c>
      <c r="E65" s="99">
        <v>3.21</v>
      </c>
      <c r="F65" s="99"/>
    </row>
    <row r="66" spans="1:6" ht="13.5" customHeight="1" thickBot="1">
      <c r="A66" s="98" t="s">
        <v>119</v>
      </c>
      <c r="B66" s="99">
        <v>1500</v>
      </c>
      <c r="C66" s="99">
        <v>1000</v>
      </c>
      <c r="D66" s="99">
        <v>170</v>
      </c>
      <c r="E66" s="99">
        <v>0.32</v>
      </c>
      <c r="F66" s="99"/>
    </row>
    <row r="67" spans="1:6" ht="13.5" thickBot="1">
      <c r="A67" s="334" t="s">
        <v>120</v>
      </c>
      <c r="B67" s="335"/>
      <c r="C67" s="335"/>
      <c r="D67" s="335"/>
      <c r="E67" s="335"/>
      <c r="F67" s="336"/>
    </row>
    <row r="68" spans="1:6" ht="13.5" thickTop="1">
      <c r="A68" s="79" t="s">
        <v>121</v>
      </c>
    </row>
    <row r="70" spans="1:6">
      <c r="A70" s="79"/>
    </row>
    <row r="71" spans="1:6" ht="13.5" thickBot="1">
      <c r="A71" s="102"/>
    </row>
    <row r="72" spans="1:6" ht="14.25" thickTop="1" thickBot="1">
      <c r="A72" s="323" t="s">
        <v>10</v>
      </c>
      <c r="B72" s="328" t="s">
        <v>65</v>
      </c>
      <c r="C72" s="329"/>
      <c r="D72" s="330"/>
      <c r="E72" s="103" t="s">
        <v>122</v>
      </c>
      <c r="F72" s="59" t="s">
        <v>67</v>
      </c>
    </row>
    <row r="73" spans="1:6" ht="14.25" customHeight="1" thickTop="1" thickBot="1">
      <c r="A73" s="324"/>
      <c r="B73" s="4" t="s">
        <v>124</v>
      </c>
      <c r="C73" s="4" t="s">
        <v>125</v>
      </c>
      <c r="D73" s="4" t="s">
        <v>126</v>
      </c>
      <c r="E73" s="3" t="s">
        <v>123</v>
      </c>
      <c r="F73" s="3" t="s">
        <v>688</v>
      </c>
    </row>
    <row r="74" spans="1:6" ht="14.25" thickTop="1" thickBot="1">
      <c r="A74" s="328" t="s">
        <v>127</v>
      </c>
      <c r="B74" s="329"/>
      <c r="C74" s="329"/>
      <c r="D74" s="329"/>
      <c r="E74" s="329"/>
      <c r="F74" s="330"/>
    </row>
    <row r="75" spans="1:6" ht="14.25" thickTop="1" thickBot="1">
      <c r="A75" s="98" t="s">
        <v>128</v>
      </c>
      <c r="B75" s="99">
        <v>1600</v>
      </c>
      <c r="C75" s="99">
        <v>1000</v>
      </c>
      <c r="D75" s="99">
        <v>520</v>
      </c>
      <c r="E75" s="99">
        <v>1.39</v>
      </c>
      <c r="F75" s="99"/>
    </row>
    <row r="76" spans="1:6" ht="13.5" customHeight="1" thickBot="1">
      <c r="A76" s="98" t="s">
        <v>129</v>
      </c>
      <c r="B76" s="99">
        <v>1600</v>
      </c>
      <c r="C76" s="99">
        <v>2000</v>
      </c>
      <c r="D76" s="99">
        <v>520</v>
      </c>
      <c r="E76" s="99">
        <v>2.78</v>
      </c>
      <c r="F76" s="99"/>
    </row>
    <row r="77" spans="1:6" ht="13.5" thickBot="1">
      <c r="A77" s="331" t="s">
        <v>130</v>
      </c>
      <c r="B77" s="332"/>
      <c r="C77" s="332"/>
      <c r="D77" s="332"/>
      <c r="E77" s="332"/>
      <c r="F77" s="333"/>
    </row>
    <row r="78" spans="1:6" ht="13.5" thickBot="1">
      <c r="A78" s="98" t="s">
        <v>131</v>
      </c>
      <c r="B78" s="99">
        <v>1160</v>
      </c>
      <c r="C78" s="99">
        <v>1250</v>
      </c>
      <c r="D78" s="99">
        <v>430</v>
      </c>
      <c r="E78" s="99">
        <v>1.08</v>
      </c>
      <c r="F78" s="99"/>
    </row>
    <row r="79" spans="1:6" ht="13.5" customHeight="1" thickBot="1">
      <c r="A79" s="98" t="s">
        <v>132</v>
      </c>
      <c r="B79" s="99">
        <v>1160</v>
      </c>
      <c r="C79" s="99">
        <v>2000</v>
      </c>
      <c r="D79" s="99">
        <v>430</v>
      </c>
      <c r="E79" s="99">
        <v>1.81</v>
      </c>
      <c r="F79" s="99"/>
    </row>
    <row r="80" spans="1:6" ht="13.5" thickBot="1">
      <c r="A80" s="334" t="s">
        <v>133</v>
      </c>
      <c r="B80" s="335"/>
      <c r="C80" s="335"/>
      <c r="D80" s="335"/>
      <c r="E80" s="335"/>
      <c r="F80" s="336"/>
    </row>
    <row r="81" spans="1:6" ht="13.5" thickTop="1">
      <c r="A81" s="79"/>
    </row>
    <row r="82" spans="1:6">
      <c r="A82" s="79"/>
    </row>
    <row r="83" spans="1:6">
      <c r="A83" s="79"/>
    </row>
    <row r="84" spans="1:6" ht="13.5" thickBot="1">
      <c r="A84" s="79"/>
    </row>
    <row r="85" spans="1:6" ht="14.25" thickTop="1" thickBot="1">
      <c r="A85" s="323" t="s">
        <v>10</v>
      </c>
      <c r="B85" s="328" t="s">
        <v>65</v>
      </c>
      <c r="C85" s="329"/>
      <c r="D85" s="330"/>
      <c r="E85" s="323" t="s">
        <v>66</v>
      </c>
      <c r="F85" s="59" t="s">
        <v>67</v>
      </c>
    </row>
    <row r="86" spans="1:6" ht="14.25" customHeight="1" thickTop="1" thickBot="1">
      <c r="A86" s="324"/>
      <c r="B86" s="4" t="s">
        <v>134</v>
      </c>
      <c r="C86" s="4" t="s">
        <v>135</v>
      </c>
      <c r="D86" s="4" t="s">
        <v>136</v>
      </c>
      <c r="E86" s="324"/>
      <c r="F86" s="3" t="s">
        <v>689</v>
      </c>
    </row>
    <row r="87" spans="1:6" ht="14.25" thickTop="1" thickBot="1">
      <c r="A87" s="328" t="s">
        <v>127</v>
      </c>
      <c r="B87" s="329"/>
      <c r="C87" s="329"/>
      <c r="D87" s="329"/>
      <c r="E87" s="329"/>
      <c r="F87" s="330"/>
    </row>
    <row r="88" spans="1:6" ht="14.25" thickTop="1" thickBot="1">
      <c r="A88" s="98" t="s">
        <v>137</v>
      </c>
      <c r="B88" s="99">
        <v>400</v>
      </c>
      <c r="C88" s="99">
        <v>1500</v>
      </c>
      <c r="D88" s="99">
        <v>500</v>
      </c>
      <c r="E88" s="99">
        <v>0.72</v>
      </c>
      <c r="F88" s="99"/>
    </row>
    <row r="89" spans="1:6" ht="13.5" thickBot="1">
      <c r="A89" s="98" t="s">
        <v>138</v>
      </c>
      <c r="B89" s="99">
        <v>400</v>
      </c>
      <c r="C89" s="99">
        <v>2000</v>
      </c>
      <c r="D89" s="99">
        <v>500</v>
      </c>
      <c r="E89" s="99">
        <v>0.96</v>
      </c>
      <c r="F89" s="99"/>
    </row>
    <row r="90" spans="1:6">
      <c r="A90" s="104" t="s">
        <v>139</v>
      </c>
      <c r="B90" s="351">
        <v>490</v>
      </c>
      <c r="C90" s="351">
        <v>490</v>
      </c>
      <c r="D90" s="351">
        <v>100</v>
      </c>
      <c r="E90" s="351">
        <v>5.5E-2</v>
      </c>
      <c r="F90" s="351"/>
    </row>
    <row r="91" spans="1:6" ht="14.25" customHeight="1" thickBot="1">
      <c r="A91" s="100" t="s">
        <v>140</v>
      </c>
      <c r="B91" s="350"/>
      <c r="C91" s="350"/>
      <c r="D91" s="350"/>
      <c r="E91" s="350"/>
      <c r="F91" s="350"/>
    </row>
    <row r="92" spans="1:6" ht="14.25" thickTop="1" thickBot="1">
      <c r="A92" s="328" t="s">
        <v>141</v>
      </c>
      <c r="B92" s="329"/>
      <c r="C92" s="329"/>
      <c r="D92" s="329"/>
      <c r="E92" s="329"/>
      <c r="F92" s="330"/>
    </row>
    <row r="93" spans="1:6" ht="13.5" thickTop="1">
      <c r="A93" s="104" t="s">
        <v>142</v>
      </c>
      <c r="B93" s="349">
        <v>500</v>
      </c>
      <c r="C93" s="349">
        <v>1000</v>
      </c>
      <c r="D93" s="349">
        <v>250</v>
      </c>
      <c r="E93" s="349">
        <v>0.23</v>
      </c>
      <c r="F93" s="349"/>
    </row>
    <row r="94" spans="1:6" ht="13.5" thickBot="1">
      <c r="A94" s="100" t="s">
        <v>143</v>
      </c>
      <c r="B94" s="350"/>
      <c r="C94" s="350"/>
      <c r="D94" s="350"/>
      <c r="E94" s="350"/>
      <c r="F94" s="350"/>
    </row>
    <row r="95" spans="1:6" ht="13.5" thickTop="1"/>
  </sheetData>
  <mergeCells count="38">
    <mergeCell ref="A35:F35"/>
    <mergeCell ref="A6:A7"/>
    <mergeCell ref="B6:D6"/>
    <mergeCell ref="A40:A41"/>
    <mergeCell ref="B93:B94"/>
    <mergeCell ref="C93:C94"/>
    <mergeCell ref="D93:D94"/>
    <mergeCell ref="A87:F87"/>
    <mergeCell ref="F93:F94"/>
    <mergeCell ref="A92:F92"/>
    <mergeCell ref="D90:D91"/>
    <mergeCell ref="E90:E91"/>
    <mergeCell ref="B90:B91"/>
    <mergeCell ref="C90:C91"/>
    <mergeCell ref="F90:F91"/>
    <mergeCell ref="E93:E94"/>
    <mergeCell ref="A74:F74"/>
    <mergeCell ref="A77:F77"/>
    <mergeCell ref="A80:F80"/>
    <mergeCell ref="A85:A86"/>
    <mergeCell ref="E85:E86"/>
    <mergeCell ref="B85:D85"/>
    <mergeCell ref="A1:H1"/>
    <mergeCell ref="E6:E7"/>
    <mergeCell ref="E57:E58"/>
    <mergeCell ref="A72:A73"/>
    <mergeCell ref="A34:F34"/>
    <mergeCell ref="A59:F59"/>
    <mergeCell ref="A61:F61"/>
    <mergeCell ref="A67:F67"/>
    <mergeCell ref="B72:D72"/>
    <mergeCell ref="A51:F51"/>
    <mergeCell ref="B40:D40"/>
    <mergeCell ref="A57:A58"/>
    <mergeCell ref="B57:D57"/>
    <mergeCell ref="E40:E41"/>
    <mergeCell ref="A4:F4"/>
    <mergeCell ref="A37:F38"/>
  </mergeCells>
  <hyperlinks>
    <hyperlink ref="A1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J4" sqref="J4"/>
    </sheetView>
  </sheetViews>
  <sheetFormatPr defaultRowHeight="15"/>
  <cols>
    <col min="1" max="1" width="19.7109375" customWidth="1"/>
    <col min="6" max="6" width="20.140625" customWidth="1"/>
    <col min="8" max="8" width="36.42578125" customWidth="1"/>
    <col min="13" max="13" width="16.42578125" customWidth="1"/>
  </cols>
  <sheetData>
    <row r="1" spans="1:8" ht="23.25">
      <c r="A1" s="233" t="s">
        <v>1428</v>
      </c>
      <c r="B1" s="233"/>
      <c r="C1" s="233"/>
      <c r="D1" s="233"/>
      <c r="E1" s="233"/>
      <c r="F1" s="233"/>
      <c r="G1" s="233"/>
      <c r="H1" s="233"/>
    </row>
    <row r="2" spans="1:8">
      <c r="B2" s="2"/>
    </row>
    <row r="3" spans="1:8">
      <c r="A3" s="352" t="s">
        <v>198</v>
      </c>
      <c r="B3" s="352"/>
      <c r="C3" s="352"/>
      <c r="D3" s="352"/>
      <c r="E3" s="352"/>
      <c r="F3" s="352"/>
    </row>
    <row r="4" spans="1:8" ht="21.75" customHeight="1"/>
    <row r="5" spans="1:8">
      <c r="A5" s="321" t="s">
        <v>10</v>
      </c>
      <c r="B5" s="321" t="s">
        <v>144</v>
      </c>
      <c r="C5" s="321"/>
      <c r="D5" s="321"/>
      <c r="E5" s="321" t="s">
        <v>145</v>
      </c>
      <c r="F5" s="322" t="s">
        <v>67</v>
      </c>
    </row>
    <row r="6" spans="1:8">
      <c r="A6" s="321"/>
      <c r="B6" s="22" t="s">
        <v>69</v>
      </c>
      <c r="C6" s="22" t="s">
        <v>147</v>
      </c>
      <c r="D6" s="22" t="s">
        <v>70</v>
      </c>
      <c r="E6" s="321"/>
      <c r="F6" s="322"/>
    </row>
    <row r="7" spans="1:8">
      <c r="A7" s="9" t="s">
        <v>199</v>
      </c>
      <c r="B7" s="23">
        <v>900</v>
      </c>
      <c r="C7" s="23">
        <v>300</v>
      </c>
      <c r="D7" s="23">
        <v>160</v>
      </c>
      <c r="E7" s="23">
        <v>9.2999999999999999E-2</v>
      </c>
      <c r="F7" s="23"/>
    </row>
    <row r="8" spans="1:8">
      <c r="A8" s="9" t="s">
        <v>200</v>
      </c>
      <c r="B8" s="23">
        <v>900</v>
      </c>
      <c r="C8" s="23">
        <v>300</v>
      </c>
      <c r="D8" s="23">
        <v>150</v>
      </c>
      <c r="E8" s="23">
        <v>9.2999999999999999E-2</v>
      </c>
      <c r="F8" s="23"/>
    </row>
    <row r="9" spans="1:8">
      <c r="A9" s="9" t="s">
        <v>201</v>
      </c>
      <c r="B9" s="23">
        <v>1050</v>
      </c>
      <c r="C9" s="23">
        <v>300</v>
      </c>
      <c r="D9" s="23">
        <v>150</v>
      </c>
      <c r="E9" s="23">
        <v>0.111</v>
      </c>
      <c r="F9" s="23"/>
    </row>
    <row r="10" spans="1:8">
      <c r="A10" s="9" t="s">
        <v>202</v>
      </c>
      <c r="B10" s="23">
        <v>1050</v>
      </c>
      <c r="C10" s="23">
        <v>300</v>
      </c>
      <c r="D10" s="23">
        <v>150</v>
      </c>
      <c r="E10" s="23">
        <v>0.111</v>
      </c>
      <c r="F10" s="23"/>
    </row>
    <row r="11" spans="1:8">
      <c r="A11" s="9" t="s">
        <v>203</v>
      </c>
      <c r="B11" s="23">
        <v>1200</v>
      </c>
      <c r="C11" s="23">
        <v>300</v>
      </c>
      <c r="D11" s="23">
        <v>150</v>
      </c>
      <c r="E11" s="23">
        <v>0.12</v>
      </c>
      <c r="F11" s="23"/>
    </row>
    <row r="12" spans="1:8">
      <c r="A12" s="9" t="s">
        <v>204</v>
      </c>
      <c r="B12" s="23">
        <v>1200</v>
      </c>
      <c r="C12" s="23">
        <v>300</v>
      </c>
      <c r="D12" s="23">
        <v>150</v>
      </c>
      <c r="E12" s="23">
        <v>0.12</v>
      </c>
      <c r="F12" s="23"/>
    </row>
    <row r="13" spans="1:8">
      <c r="A13" s="9" t="s">
        <v>205</v>
      </c>
      <c r="B13" s="23">
        <v>1350</v>
      </c>
      <c r="C13" s="23">
        <v>300</v>
      </c>
      <c r="D13" s="23">
        <v>150</v>
      </c>
      <c r="E13" s="23">
        <v>0.14499999999999999</v>
      </c>
      <c r="F13" s="23"/>
    </row>
    <row r="14" spans="1:8">
      <c r="A14" s="9" t="s">
        <v>206</v>
      </c>
      <c r="B14" s="23">
        <v>1350</v>
      </c>
      <c r="C14" s="23">
        <v>300</v>
      </c>
      <c r="D14" s="23">
        <v>150</v>
      </c>
      <c r="E14" s="23">
        <v>0.14499999999999999</v>
      </c>
      <c r="F14" s="23"/>
    </row>
    <row r="15" spans="1:8">
      <c r="A15" s="9" t="s">
        <v>207</v>
      </c>
      <c r="B15" s="23">
        <v>1500</v>
      </c>
      <c r="C15" s="23">
        <v>300</v>
      </c>
      <c r="D15" s="23">
        <v>150</v>
      </c>
      <c r="E15" s="23">
        <v>0.161</v>
      </c>
      <c r="F15" s="23"/>
    </row>
    <row r="16" spans="1:8">
      <c r="A16" s="9" t="s">
        <v>208</v>
      </c>
      <c r="B16" s="23">
        <v>1500</v>
      </c>
      <c r="C16" s="23">
        <v>300</v>
      </c>
      <c r="D16" s="23">
        <v>150</v>
      </c>
      <c r="E16" s="23">
        <v>0.161</v>
      </c>
      <c r="F16" s="23"/>
    </row>
    <row r="17" spans="1:6">
      <c r="A17" s="9" t="s">
        <v>209</v>
      </c>
      <c r="B17" s="23">
        <v>1650</v>
      </c>
      <c r="C17" s="23">
        <v>300</v>
      </c>
      <c r="D17" s="23">
        <v>150</v>
      </c>
      <c r="E17" s="23">
        <v>0.17799999999999999</v>
      </c>
      <c r="F17" s="23"/>
    </row>
    <row r="18" spans="1:6">
      <c r="A18" s="9" t="s">
        <v>210</v>
      </c>
      <c r="B18" s="23">
        <v>1650</v>
      </c>
      <c r="C18" s="23">
        <v>300</v>
      </c>
      <c r="D18" s="23">
        <v>150</v>
      </c>
      <c r="E18" s="23">
        <v>0.17799999999999999</v>
      </c>
      <c r="F18" s="23"/>
    </row>
    <row r="19" spans="1:6">
      <c r="A19" s="9" t="s">
        <v>211</v>
      </c>
      <c r="B19" s="23">
        <v>1800</v>
      </c>
      <c r="C19" s="23">
        <v>300</v>
      </c>
      <c r="D19" s="23">
        <v>150</v>
      </c>
      <c r="E19" s="23">
        <v>0.19</v>
      </c>
      <c r="F19" s="23"/>
    </row>
    <row r="20" spans="1:6" ht="23.25" customHeight="1">
      <c r="A20" s="9" t="s">
        <v>212</v>
      </c>
      <c r="B20" s="23">
        <v>1800</v>
      </c>
      <c r="C20" s="23">
        <v>300</v>
      </c>
      <c r="D20" s="23">
        <v>150</v>
      </c>
      <c r="E20" s="23">
        <v>0.19</v>
      </c>
      <c r="F20" s="23"/>
    </row>
    <row r="21" spans="1:6">
      <c r="A21" s="10" t="s">
        <v>213</v>
      </c>
      <c r="B21" s="23">
        <v>1950</v>
      </c>
      <c r="C21" s="23">
        <v>300</v>
      </c>
      <c r="D21" s="23">
        <v>150</v>
      </c>
      <c r="E21" s="23">
        <v>0.21</v>
      </c>
      <c r="F21" s="23"/>
    </row>
    <row r="22" spans="1:6">
      <c r="A22" s="9" t="s">
        <v>214</v>
      </c>
      <c r="B22" s="23">
        <v>1950</v>
      </c>
      <c r="C22" s="23">
        <v>300</v>
      </c>
      <c r="D22" s="23">
        <v>150</v>
      </c>
      <c r="E22" s="23">
        <v>0.21</v>
      </c>
      <c r="F22" s="23"/>
    </row>
    <row r="23" spans="1:6">
      <c r="A23" s="9" t="s">
        <v>215</v>
      </c>
      <c r="B23" s="23">
        <v>2150</v>
      </c>
      <c r="C23" s="23">
        <v>300</v>
      </c>
      <c r="D23" s="23">
        <v>150</v>
      </c>
      <c r="E23" s="23">
        <v>0.24</v>
      </c>
      <c r="F23" s="23"/>
    </row>
    <row r="24" spans="1:6">
      <c r="A24" s="9" t="s">
        <v>216</v>
      </c>
      <c r="B24" s="23">
        <v>2150</v>
      </c>
      <c r="C24" s="23">
        <v>300</v>
      </c>
      <c r="D24" s="23">
        <v>150</v>
      </c>
      <c r="E24" s="23">
        <v>0.24</v>
      </c>
      <c r="F24" s="23"/>
    </row>
    <row r="25" spans="1:6">
      <c r="A25" s="353" t="s">
        <v>217</v>
      </c>
      <c r="B25" s="353"/>
      <c r="C25" s="353"/>
      <c r="D25" s="353"/>
      <c r="E25" s="353"/>
      <c r="F25" s="353"/>
    </row>
    <row r="26" spans="1:6">
      <c r="A26" s="9" t="s">
        <v>218</v>
      </c>
      <c r="B26" s="23">
        <v>900</v>
      </c>
      <c r="C26" s="23">
        <v>280</v>
      </c>
      <c r="D26" s="23">
        <v>170</v>
      </c>
      <c r="E26" s="23">
        <v>9.2999999999999999E-2</v>
      </c>
      <c r="F26" s="23"/>
    </row>
    <row r="27" spans="1:6">
      <c r="A27" s="9" t="s">
        <v>219</v>
      </c>
      <c r="B27" s="23">
        <v>900</v>
      </c>
      <c r="C27" s="23">
        <v>280</v>
      </c>
      <c r="D27" s="23">
        <v>170</v>
      </c>
      <c r="E27" s="23">
        <v>9.2999999999999999E-2</v>
      </c>
      <c r="F27" s="23"/>
    </row>
    <row r="28" spans="1:6">
      <c r="A28" s="9" t="s">
        <v>220</v>
      </c>
      <c r="B28" s="23">
        <v>1050</v>
      </c>
      <c r="C28" s="23">
        <v>280</v>
      </c>
      <c r="D28" s="23">
        <v>170</v>
      </c>
      <c r="E28" s="23">
        <v>0.111</v>
      </c>
      <c r="F28" s="23"/>
    </row>
    <row r="29" spans="1:6" ht="28.5">
      <c r="A29" s="9" t="s">
        <v>221</v>
      </c>
      <c r="B29" s="23">
        <v>1050</v>
      </c>
      <c r="C29" s="23">
        <v>280</v>
      </c>
      <c r="D29" s="23">
        <v>170</v>
      </c>
      <c r="E29" s="23">
        <v>0.111</v>
      </c>
      <c r="F29" s="23"/>
    </row>
    <row r="30" spans="1:6">
      <c r="A30" s="9" t="s">
        <v>222</v>
      </c>
      <c r="B30" s="23">
        <v>1200</v>
      </c>
      <c r="C30" s="23">
        <v>280</v>
      </c>
      <c r="D30" s="23">
        <v>170</v>
      </c>
      <c r="E30" s="23">
        <v>0.12</v>
      </c>
      <c r="F30" s="23"/>
    </row>
    <row r="31" spans="1:6" ht="28.5">
      <c r="A31" s="9" t="s">
        <v>223</v>
      </c>
      <c r="B31" s="23">
        <v>1200</v>
      </c>
      <c r="C31" s="23">
        <v>280</v>
      </c>
      <c r="D31" s="23">
        <v>170</v>
      </c>
      <c r="E31" s="23">
        <v>0.12</v>
      </c>
      <c r="F31" s="23"/>
    </row>
  </sheetData>
  <mergeCells count="7">
    <mergeCell ref="A1:H1"/>
    <mergeCell ref="A3:F3"/>
    <mergeCell ref="A25:F25"/>
    <mergeCell ref="A5:A6"/>
    <mergeCell ref="B5:D5"/>
    <mergeCell ref="E5:E6"/>
    <mergeCell ref="F5:F6"/>
  </mergeCells>
  <hyperlinks>
    <hyperlink ref="A1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69"/>
  <sheetViews>
    <sheetView workbookViewId="0">
      <selection activeCell="L4" sqref="L4"/>
    </sheetView>
  </sheetViews>
  <sheetFormatPr defaultRowHeight="15"/>
  <cols>
    <col min="1" max="1" width="17.7109375" customWidth="1"/>
    <col min="6" max="6" width="20.28515625" customWidth="1"/>
    <col min="9" max="9" width="17.5703125" customWidth="1"/>
    <col min="12" max="12" width="18.7109375" customWidth="1"/>
    <col min="15" max="15" width="11.85546875" customWidth="1"/>
    <col min="16" max="16" width="12.42578125" customWidth="1"/>
  </cols>
  <sheetData>
    <row r="1" spans="1:19" ht="23.25">
      <c r="A1" s="233" t="s">
        <v>1428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3" spans="1:19" ht="15" customHeight="1">
      <c r="B3" s="1"/>
    </row>
    <row r="4" spans="1:19" ht="66" customHeight="1">
      <c r="A4" s="356" t="s">
        <v>1065</v>
      </c>
      <c r="B4" s="358" t="s">
        <v>1066</v>
      </c>
      <c r="C4" s="358" t="s">
        <v>1067</v>
      </c>
      <c r="D4" s="358"/>
      <c r="E4" s="358"/>
      <c r="F4" s="356" t="s">
        <v>1068</v>
      </c>
      <c r="G4" s="356" t="s">
        <v>1069</v>
      </c>
      <c r="H4" s="358" t="s">
        <v>1070</v>
      </c>
      <c r="I4" s="360" t="s">
        <v>1071</v>
      </c>
      <c r="J4" s="361" t="s">
        <v>1072</v>
      </c>
      <c r="K4" s="205"/>
      <c r="L4" s="205"/>
      <c r="N4" s="355" t="s">
        <v>654</v>
      </c>
      <c r="O4" s="355"/>
      <c r="P4" s="355"/>
      <c r="Q4" s="355"/>
      <c r="R4" s="355"/>
      <c r="S4" s="355"/>
    </row>
    <row r="5" spans="1:19" ht="26.25">
      <c r="A5" s="359"/>
      <c r="B5" s="358"/>
      <c r="C5" s="156" t="s">
        <v>1073</v>
      </c>
      <c r="D5" s="157" t="s">
        <v>1074</v>
      </c>
      <c r="E5" s="156" t="s">
        <v>1075</v>
      </c>
      <c r="F5" s="357"/>
      <c r="G5" s="357"/>
      <c r="H5" s="358"/>
      <c r="I5" s="360"/>
      <c r="J5" s="362"/>
      <c r="K5" s="205"/>
      <c r="L5" s="205"/>
      <c r="N5" s="67" t="s">
        <v>18</v>
      </c>
      <c r="O5" s="67" t="s">
        <v>19</v>
      </c>
      <c r="P5" s="67" t="s">
        <v>20</v>
      </c>
      <c r="Q5" s="67" t="s">
        <v>21</v>
      </c>
      <c r="R5" s="67" t="s">
        <v>22</v>
      </c>
      <c r="S5" s="68" t="s">
        <v>663</v>
      </c>
    </row>
    <row r="6" spans="1:19" ht="23.25">
      <c r="A6" s="229" t="s">
        <v>1076</v>
      </c>
      <c r="B6" s="230"/>
      <c r="C6" s="230"/>
      <c r="D6" s="230"/>
      <c r="E6" s="230"/>
      <c r="F6" s="230"/>
      <c r="G6" s="230"/>
      <c r="H6" s="231"/>
      <c r="I6" s="231"/>
      <c r="J6" s="216"/>
      <c r="K6" s="206"/>
      <c r="L6" s="206"/>
      <c r="N6" s="5" t="s">
        <v>655</v>
      </c>
      <c r="O6" s="69">
        <v>3190</v>
      </c>
      <c r="P6" s="5">
        <v>160</v>
      </c>
      <c r="Q6" s="5">
        <v>400</v>
      </c>
      <c r="R6" s="5">
        <v>0.51</v>
      </c>
      <c r="S6" s="5">
        <v>3243</v>
      </c>
    </row>
    <row r="7" spans="1:19">
      <c r="A7" s="158">
        <v>1</v>
      </c>
      <c r="B7" s="159" t="s">
        <v>1077</v>
      </c>
      <c r="C7" s="160">
        <v>160</v>
      </c>
      <c r="D7" s="161">
        <v>60</v>
      </c>
      <c r="E7" s="161">
        <v>16</v>
      </c>
      <c r="F7" s="162">
        <v>0.15</v>
      </c>
      <c r="G7" s="162">
        <v>380</v>
      </c>
      <c r="H7" s="163">
        <v>1150</v>
      </c>
      <c r="I7" s="164">
        <v>1400</v>
      </c>
      <c r="J7" s="165">
        <v>65</v>
      </c>
      <c r="K7" s="207"/>
      <c r="L7" s="207"/>
      <c r="N7" s="5" t="s">
        <v>656</v>
      </c>
      <c r="O7" s="69">
        <v>3590</v>
      </c>
      <c r="P7" s="5">
        <v>160</v>
      </c>
      <c r="Q7" s="5">
        <v>400</v>
      </c>
      <c r="R7" s="5">
        <v>0.56999999999999995</v>
      </c>
      <c r="S7" s="5">
        <v>4151</v>
      </c>
    </row>
    <row r="8" spans="1:19">
      <c r="A8" s="158">
        <v>2</v>
      </c>
      <c r="B8" s="159" t="s">
        <v>1078</v>
      </c>
      <c r="C8" s="160">
        <v>190</v>
      </c>
      <c r="D8" s="161">
        <v>60</v>
      </c>
      <c r="E8" s="161">
        <v>16</v>
      </c>
      <c r="F8" s="162" t="s">
        <v>1079</v>
      </c>
      <c r="G8" s="162">
        <v>430</v>
      </c>
      <c r="H8" s="163">
        <v>1330</v>
      </c>
      <c r="I8" s="164">
        <v>1600</v>
      </c>
      <c r="J8" s="165">
        <v>60</v>
      </c>
      <c r="K8" s="207"/>
      <c r="L8" s="207"/>
      <c r="N8" s="5" t="s">
        <v>657</v>
      </c>
      <c r="O8" s="69">
        <v>3990</v>
      </c>
      <c r="P8" s="5">
        <v>160</v>
      </c>
      <c r="Q8" s="5">
        <v>300</v>
      </c>
      <c r="R8" s="5">
        <v>0.48</v>
      </c>
      <c r="S8" s="5">
        <v>2930</v>
      </c>
    </row>
    <row r="9" spans="1:19">
      <c r="A9" s="158">
        <v>3</v>
      </c>
      <c r="B9" s="159" t="s">
        <v>1080</v>
      </c>
      <c r="C9" s="160">
        <v>220</v>
      </c>
      <c r="D9" s="161">
        <v>60</v>
      </c>
      <c r="E9" s="161">
        <v>16</v>
      </c>
      <c r="F9" s="162" t="s">
        <v>1081</v>
      </c>
      <c r="G9" s="162">
        <v>500</v>
      </c>
      <c r="H9" s="163">
        <v>1570</v>
      </c>
      <c r="I9" s="164">
        <v>1850</v>
      </c>
      <c r="J9" s="165">
        <v>50</v>
      </c>
      <c r="K9" s="207"/>
      <c r="L9" s="207"/>
      <c r="N9" s="5" t="s">
        <v>658</v>
      </c>
      <c r="O9" s="69">
        <v>4590</v>
      </c>
      <c r="P9" s="5">
        <v>380</v>
      </c>
      <c r="Q9" s="5">
        <v>300</v>
      </c>
      <c r="R9" s="5">
        <v>1.3</v>
      </c>
      <c r="S9" s="5">
        <v>7483</v>
      </c>
    </row>
    <row r="10" spans="1:19">
      <c r="A10" s="158">
        <v>4</v>
      </c>
      <c r="B10" s="159" t="s">
        <v>1082</v>
      </c>
      <c r="C10" s="160">
        <v>250</v>
      </c>
      <c r="D10" s="161">
        <v>60</v>
      </c>
      <c r="E10" s="161">
        <v>22</v>
      </c>
      <c r="F10" s="162" t="s">
        <v>1083</v>
      </c>
      <c r="G10" s="162">
        <v>820</v>
      </c>
      <c r="H10" s="163">
        <v>3000</v>
      </c>
      <c r="I10" s="164">
        <v>3500</v>
      </c>
      <c r="J10" s="165">
        <v>32</v>
      </c>
      <c r="K10" s="207"/>
      <c r="L10" s="207"/>
      <c r="N10" s="5" t="s">
        <v>659</v>
      </c>
      <c r="O10" s="69">
        <v>5590</v>
      </c>
      <c r="P10" s="5">
        <v>160</v>
      </c>
      <c r="Q10" s="5">
        <v>600</v>
      </c>
      <c r="R10" s="5">
        <v>1.35</v>
      </c>
      <c r="S10" s="5">
        <v>7913</v>
      </c>
    </row>
    <row r="11" spans="1:19">
      <c r="A11" s="158">
        <v>5</v>
      </c>
      <c r="B11" s="159" t="s">
        <v>1084</v>
      </c>
      <c r="C11" s="160">
        <v>490</v>
      </c>
      <c r="D11" s="161">
        <v>60</v>
      </c>
      <c r="E11" s="161">
        <v>40</v>
      </c>
      <c r="F11" s="162">
        <v>1.01</v>
      </c>
      <c r="G11" s="162">
        <v>2520</v>
      </c>
      <c r="H11" s="163">
        <v>9200</v>
      </c>
      <c r="I11" s="164">
        <v>11200</v>
      </c>
      <c r="J11" s="165"/>
      <c r="K11" s="207"/>
      <c r="L11" s="207"/>
      <c r="N11" s="5" t="s">
        <v>660</v>
      </c>
      <c r="O11" s="69">
        <v>5990</v>
      </c>
      <c r="P11" s="5">
        <v>160</v>
      </c>
      <c r="Q11" s="5">
        <v>600</v>
      </c>
      <c r="R11" s="5">
        <v>1.44</v>
      </c>
      <c r="S11" s="5">
        <v>8490</v>
      </c>
    </row>
    <row r="12" spans="1:19">
      <c r="A12" s="158">
        <v>6</v>
      </c>
      <c r="B12" s="159" t="s">
        <v>1085</v>
      </c>
      <c r="C12" s="160">
        <v>550</v>
      </c>
      <c r="D12" s="161">
        <v>60</v>
      </c>
      <c r="E12" s="161">
        <v>40</v>
      </c>
      <c r="F12" s="162">
        <v>1.27</v>
      </c>
      <c r="G12" s="162">
        <v>3180</v>
      </c>
      <c r="H12" s="163">
        <v>11800</v>
      </c>
      <c r="I12" s="164">
        <v>13800</v>
      </c>
      <c r="J12" s="165"/>
      <c r="K12" s="207"/>
      <c r="L12" s="207"/>
      <c r="N12" s="5" t="s">
        <v>661</v>
      </c>
      <c r="O12" s="69">
        <v>6390</v>
      </c>
      <c r="P12" s="5">
        <v>160</v>
      </c>
      <c r="Q12" s="5">
        <v>600</v>
      </c>
      <c r="R12" s="5">
        <v>1.54</v>
      </c>
      <c r="S12" s="5">
        <v>9819</v>
      </c>
    </row>
    <row r="13" spans="1:19">
      <c r="A13" s="158">
        <v>7</v>
      </c>
      <c r="B13" s="159" t="s">
        <v>1086</v>
      </c>
      <c r="C13" s="160">
        <v>160</v>
      </c>
      <c r="D13" s="161">
        <v>120</v>
      </c>
      <c r="E13" s="161">
        <v>16</v>
      </c>
      <c r="F13" s="162">
        <v>0.3</v>
      </c>
      <c r="G13" s="162">
        <v>760</v>
      </c>
      <c r="H13" s="163">
        <v>2300</v>
      </c>
      <c r="I13" s="164">
        <v>2900</v>
      </c>
      <c r="J13" s="165">
        <v>33</v>
      </c>
      <c r="K13" s="207"/>
      <c r="L13" s="207"/>
      <c r="N13" s="5" t="s">
        <v>662</v>
      </c>
      <c r="O13" s="69">
        <v>6390</v>
      </c>
      <c r="P13" s="5">
        <v>160</v>
      </c>
      <c r="Q13" s="5">
        <v>600</v>
      </c>
      <c r="R13" s="5">
        <v>1.54</v>
      </c>
      <c r="S13" s="5">
        <v>11999</v>
      </c>
    </row>
    <row r="14" spans="1:19">
      <c r="A14" s="158">
        <v>8</v>
      </c>
      <c r="B14" s="159" t="s">
        <v>1087</v>
      </c>
      <c r="C14" s="160">
        <v>190</v>
      </c>
      <c r="D14" s="161">
        <v>120</v>
      </c>
      <c r="E14" s="161">
        <v>16</v>
      </c>
      <c r="F14" s="162">
        <v>0.34</v>
      </c>
      <c r="G14" s="162">
        <v>860</v>
      </c>
      <c r="H14" s="163">
        <v>2660</v>
      </c>
      <c r="I14" s="164">
        <v>3300</v>
      </c>
      <c r="J14" s="165">
        <v>30</v>
      </c>
      <c r="K14" s="207"/>
      <c r="L14" s="207"/>
      <c r="N14" s="5" t="s">
        <v>660</v>
      </c>
      <c r="O14" s="69">
        <v>5990</v>
      </c>
      <c r="P14" s="5">
        <v>200</v>
      </c>
      <c r="Q14" s="5">
        <v>400</v>
      </c>
      <c r="R14" s="5">
        <v>1.2</v>
      </c>
      <c r="S14" s="5">
        <v>10825</v>
      </c>
    </row>
    <row r="15" spans="1:19">
      <c r="A15" s="158">
        <v>9</v>
      </c>
      <c r="B15" s="159" t="s">
        <v>1088</v>
      </c>
      <c r="C15" s="160">
        <v>220</v>
      </c>
      <c r="D15" s="161">
        <v>120</v>
      </c>
      <c r="E15" s="161">
        <v>16</v>
      </c>
      <c r="F15" s="162">
        <v>0.4</v>
      </c>
      <c r="G15" s="162">
        <v>1000</v>
      </c>
      <c r="H15" s="163">
        <v>3200</v>
      </c>
      <c r="I15" s="164">
        <v>3900</v>
      </c>
      <c r="J15" s="165">
        <v>25</v>
      </c>
      <c r="K15" s="207"/>
      <c r="L15" s="207"/>
      <c r="N15" s="5" t="s">
        <v>661</v>
      </c>
      <c r="O15" s="69">
        <v>6390</v>
      </c>
      <c r="P15" s="5">
        <v>200</v>
      </c>
      <c r="Q15" s="5">
        <v>400</v>
      </c>
      <c r="R15" s="5">
        <v>1.46</v>
      </c>
      <c r="S15" s="5">
        <v>13028</v>
      </c>
    </row>
    <row r="16" spans="1:19">
      <c r="A16" s="158">
        <v>10</v>
      </c>
      <c r="B16" s="159" t="s">
        <v>1089</v>
      </c>
      <c r="C16" s="160">
        <v>250</v>
      </c>
      <c r="D16" s="161">
        <v>120</v>
      </c>
      <c r="E16" s="161">
        <v>22</v>
      </c>
      <c r="F16" s="162">
        <v>0.65</v>
      </c>
      <c r="G16" s="162">
        <v>1630</v>
      </c>
      <c r="H16" s="163">
        <v>4770</v>
      </c>
      <c r="I16" s="164">
        <v>5800</v>
      </c>
      <c r="J16" s="165">
        <v>16</v>
      </c>
      <c r="K16" s="207"/>
      <c r="L16" s="207"/>
      <c r="N16" s="70"/>
      <c r="O16" s="71"/>
      <c r="P16" s="70"/>
      <c r="Q16" s="70"/>
      <c r="R16" s="70"/>
      <c r="S16" s="70"/>
    </row>
    <row r="17" spans="1:19">
      <c r="A17" s="158">
        <v>11</v>
      </c>
      <c r="B17" s="159" t="s">
        <v>1090</v>
      </c>
      <c r="C17" s="160">
        <v>280</v>
      </c>
      <c r="D17" s="161">
        <v>120</v>
      </c>
      <c r="E17" s="161">
        <v>22</v>
      </c>
      <c r="F17" s="162">
        <v>0.72</v>
      </c>
      <c r="G17" s="162">
        <v>1820</v>
      </c>
      <c r="H17" s="163">
        <v>5420</v>
      </c>
      <c r="I17" s="164">
        <v>6400</v>
      </c>
      <c r="J17" s="165">
        <v>14</v>
      </c>
      <c r="K17" s="207"/>
      <c r="L17" s="207"/>
      <c r="N17" s="70"/>
      <c r="O17" s="71"/>
      <c r="P17" s="70"/>
      <c r="Q17" s="70"/>
      <c r="R17" s="70"/>
      <c r="S17" s="70"/>
    </row>
    <row r="18" spans="1:19">
      <c r="A18" s="158">
        <v>12</v>
      </c>
      <c r="B18" s="159" t="s">
        <v>1091</v>
      </c>
      <c r="C18" s="160">
        <v>310</v>
      </c>
      <c r="D18" s="161">
        <v>120</v>
      </c>
      <c r="E18" s="161">
        <v>26</v>
      </c>
      <c r="F18" s="162">
        <v>0.95</v>
      </c>
      <c r="G18" s="162">
        <v>2380</v>
      </c>
      <c r="H18" s="163">
        <v>6790</v>
      </c>
      <c r="I18" s="164">
        <v>8200</v>
      </c>
      <c r="J18" s="165">
        <v>10</v>
      </c>
      <c r="K18" s="207"/>
      <c r="L18" s="207"/>
    </row>
    <row r="19" spans="1:19">
      <c r="A19" s="158">
        <v>13</v>
      </c>
      <c r="B19" s="159" t="s">
        <v>1092</v>
      </c>
      <c r="C19" s="160">
        <v>340</v>
      </c>
      <c r="D19" s="161">
        <v>120</v>
      </c>
      <c r="E19" s="161">
        <v>26</v>
      </c>
      <c r="F19" s="162">
        <v>1.04</v>
      </c>
      <c r="G19" s="162">
        <v>2600</v>
      </c>
      <c r="H19" s="163">
        <v>7700</v>
      </c>
      <c r="I19" s="164">
        <v>9250</v>
      </c>
      <c r="J19" s="165">
        <v>10</v>
      </c>
      <c r="K19" s="207"/>
      <c r="L19" s="207"/>
    </row>
    <row r="20" spans="1:19" ht="15" customHeight="1">
      <c r="A20" s="158">
        <v>14</v>
      </c>
      <c r="B20" s="159" t="s">
        <v>1093</v>
      </c>
      <c r="C20" s="160">
        <v>370</v>
      </c>
      <c r="D20" s="161">
        <v>120</v>
      </c>
      <c r="E20" s="161">
        <v>32</v>
      </c>
      <c r="F20" s="162">
        <v>1.4</v>
      </c>
      <c r="G20" s="162">
        <v>3480</v>
      </c>
      <c r="H20" s="163">
        <v>9840</v>
      </c>
      <c r="I20" s="164">
        <v>12200</v>
      </c>
      <c r="J20" s="165">
        <v>7</v>
      </c>
      <c r="K20" s="207"/>
      <c r="L20" s="207"/>
      <c r="N20" s="321" t="s">
        <v>10</v>
      </c>
      <c r="O20" s="321" t="s">
        <v>144</v>
      </c>
      <c r="P20" s="321"/>
      <c r="Q20" s="321"/>
      <c r="R20" s="321" t="s">
        <v>145</v>
      </c>
      <c r="S20" s="322" t="s">
        <v>67</v>
      </c>
    </row>
    <row r="21" spans="1:19" ht="25.5" customHeight="1">
      <c r="A21" s="158">
        <v>15</v>
      </c>
      <c r="B21" s="159" t="s">
        <v>1094</v>
      </c>
      <c r="C21" s="160">
        <v>400</v>
      </c>
      <c r="D21" s="161">
        <v>120</v>
      </c>
      <c r="E21" s="161">
        <v>32</v>
      </c>
      <c r="F21" s="162">
        <v>1.5</v>
      </c>
      <c r="G21" s="162">
        <v>3780</v>
      </c>
      <c r="H21" s="163">
        <v>10590</v>
      </c>
      <c r="I21" s="164">
        <v>12800</v>
      </c>
      <c r="J21" s="165">
        <v>7</v>
      </c>
      <c r="K21" s="207"/>
      <c r="L21" s="207"/>
      <c r="N21" s="321"/>
      <c r="O21" s="137" t="s">
        <v>69</v>
      </c>
      <c r="P21" s="137" t="s">
        <v>147</v>
      </c>
      <c r="Q21" s="137" t="s">
        <v>70</v>
      </c>
      <c r="R21" s="321"/>
      <c r="S21" s="322"/>
    </row>
    <row r="22" spans="1:19" ht="25.5" customHeight="1">
      <c r="A22" s="158">
        <v>16</v>
      </c>
      <c r="B22" s="159" t="s">
        <v>1095</v>
      </c>
      <c r="C22" s="160">
        <v>430</v>
      </c>
      <c r="D22" s="161">
        <v>120</v>
      </c>
      <c r="E22" s="161">
        <v>36</v>
      </c>
      <c r="F22" s="162">
        <v>1.8</v>
      </c>
      <c r="G22" s="162">
        <v>4550</v>
      </c>
      <c r="H22" s="163">
        <v>12880</v>
      </c>
      <c r="I22" s="164">
        <v>16000</v>
      </c>
      <c r="J22" s="165">
        <v>6</v>
      </c>
      <c r="K22" s="207"/>
      <c r="L22" s="207"/>
      <c r="N22" s="318" t="s">
        <v>230</v>
      </c>
      <c r="O22" s="318"/>
      <c r="P22" s="318"/>
      <c r="Q22" s="318"/>
      <c r="R22" s="318"/>
      <c r="S22" s="318"/>
    </row>
    <row r="23" spans="1:19" ht="25.5">
      <c r="A23" s="158">
        <v>17</v>
      </c>
      <c r="B23" s="159" t="s">
        <v>1096</v>
      </c>
      <c r="C23" s="160">
        <v>460</v>
      </c>
      <c r="D23" s="161">
        <v>120</v>
      </c>
      <c r="E23" s="161">
        <v>36</v>
      </c>
      <c r="F23" s="162">
        <v>1.95</v>
      </c>
      <c r="G23" s="162">
        <v>4880</v>
      </c>
      <c r="H23" s="163">
        <v>13790</v>
      </c>
      <c r="I23" s="164">
        <v>17000</v>
      </c>
      <c r="J23" s="165">
        <v>5</v>
      </c>
      <c r="K23" s="207"/>
      <c r="L23" s="207"/>
      <c r="N23" s="11" t="s">
        <v>231</v>
      </c>
      <c r="O23" s="136">
        <v>2560</v>
      </c>
      <c r="P23" s="136">
        <v>520</v>
      </c>
      <c r="Q23" s="136">
        <v>450</v>
      </c>
      <c r="R23" s="136">
        <v>1.1200000000000001</v>
      </c>
      <c r="S23" s="136"/>
    </row>
    <row r="24" spans="1:19" ht="25.5" customHeight="1">
      <c r="A24" s="158">
        <v>18</v>
      </c>
      <c r="B24" s="159" t="s">
        <v>1097</v>
      </c>
      <c r="C24" s="160">
        <v>160</v>
      </c>
      <c r="D24" s="161">
        <v>180</v>
      </c>
      <c r="E24" s="161">
        <v>16</v>
      </c>
      <c r="F24" s="162">
        <v>0.4</v>
      </c>
      <c r="G24" s="162">
        <v>980</v>
      </c>
      <c r="H24" s="163">
        <v>3460</v>
      </c>
      <c r="I24" s="164">
        <v>4000</v>
      </c>
      <c r="J24" s="165">
        <v>25</v>
      </c>
      <c r="K24" s="207"/>
      <c r="L24" s="207"/>
      <c r="N24" s="354" t="s">
        <v>232</v>
      </c>
      <c r="O24" s="354"/>
      <c r="P24" s="354"/>
      <c r="Q24" s="354"/>
      <c r="R24" s="354"/>
      <c r="S24" s="354"/>
    </row>
    <row r="25" spans="1:19" ht="25.5">
      <c r="A25" s="158">
        <v>19</v>
      </c>
      <c r="B25" s="159" t="s">
        <v>1098</v>
      </c>
      <c r="C25" s="160">
        <v>190</v>
      </c>
      <c r="D25" s="161">
        <v>180</v>
      </c>
      <c r="E25" s="161">
        <v>16</v>
      </c>
      <c r="F25" s="162">
        <v>0.45</v>
      </c>
      <c r="G25" s="162">
        <v>1110</v>
      </c>
      <c r="H25" s="163">
        <v>4060</v>
      </c>
      <c r="I25" s="164">
        <v>4850</v>
      </c>
      <c r="J25" s="165">
        <v>23</v>
      </c>
      <c r="K25" s="207"/>
      <c r="L25" s="207"/>
      <c r="N25" s="11" t="s">
        <v>233</v>
      </c>
      <c r="O25" s="136">
        <v>2560</v>
      </c>
      <c r="P25" s="136">
        <v>460</v>
      </c>
      <c r="Q25" s="136">
        <v>450</v>
      </c>
      <c r="R25" s="136">
        <v>1.05</v>
      </c>
      <c r="S25" s="136"/>
    </row>
    <row r="26" spans="1:19" ht="25.5" customHeight="1">
      <c r="A26" s="158">
        <v>20</v>
      </c>
      <c r="B26" s="159" t="s">
        <v>1099</v>
      </c>
      <c r="C26" s="160">
        <v>220</v>
      </c>
      <c r="D26" s="161">
        <v>180</v>
      </c>
      <c r="E26" s="161">
        <v>16</v>
      </c>
      <c r="F26" s="162">
        <v>0.56000000000000005</v>
      </c>
      <c r="G26" s="162">
        <v>1400</v>
      </c>
      <c r="H26" s="163">
        <v>5010</v>
      </c>
      <c r="I26" s="164">
        <v>5700</v>
      </c>
      <c r="J26" s="165">
        <v>18</v>
      </c>
      <c r="K26" s="207"/>
      <c r="L26" s="207"/>
      <c r="N26" s="354" t="s">
        <v>234</v>
      </c>
      <c r="O26" s="354"/>
      <c r="P26" s="354"/>
      <c r="Q26" s="354"/>
      <c r="R26" s="354"/>
      <c r="S26" s="354"/>
    </row>
    <row r="27" spans="1:19" ht="25.5">
      <c r="A27" s="158">
        <v>21</v>
      </c>
      <c r="B27" s="159" t="s">
        <v>1100</v>
      </c>
      <c r="C27" s="160">
        <v>250</v>
      </c>
      <c r="D27" s="161">
        <v>180</v>
      </c>
      <c r="E27" s="161">
        <v>22</v>
      </c>
      <c r="F27" s="162">
        <v>0.88</v>
      </c>
      <c r="G27" s="162">
        <v>2220</v>
      </c>
      <c r="H27" s="163">
        <v>7150</v>
      </c>
      <c r="I27" s="164">
        <v>8300</v>
      </c>
      <c r="J27" s="165">
        <v>11</v>
      </c>
      <c r="K27" s="207"/>
      <c r="L27" s="207"/>
      <c r="N27" s="11" t="s">
        <v>235</v>
      </c>
      <c r="O27" s="136">
        <v>2560</v>
      </c>
      <c r="P27" s="136">
        <v>360</v>
      </c>
      <c r="Q27" s="136">
        <v>450</v>
      </c>
      <c r="R27" s="136">
        <v>0.85</v>
      </c>
      <c r="S27" s="136"/>
    </row>
    <row r="28" spans="1:19" ht="25.5" customHeight="1">
      <c r="A28" s="158">
        <v>22</v>
      </c>
      <c r="B28" s="159" t="s">
        <v>1101</v>
      </c>
      <c r="C28" s="160">
        <v>280</v>
      </c>
      <c r="D28" s="161">
        <v>180</v>
      </c>
      <c r="E28" s="161">
        <v>22</v>
      </c>
      <c r="F28" s="162">
        <v>1.1000000000000001</v>
      </c>
      <c r="G28" s="162">
        <v>2520</v>
      </c>
      <c r="H28" s="163">
        <v>8050</v>
      </c>
      <c r="I28" s="164">
        <v>9500</v>
      </c>
      <c r="J28" s="165">
        <v>10</v>
      </c>
      <c r="K28" s="207"/>
      <c r="L28" s="207"/>
      <c r="N28" s="354" t="s">
        <v>236</v>
      </c>
      <c r="O28" s="354"/>
      <c r="P28" s="354"/>
      <c r="Q28" s="354"/>
      <c r="R28" s="354"/>
      <c r="S28" s="354"/>
    </row>
    <row r="29" spans="1:19" ht="25.5">
      <c r="A29" s="158">
        <v>23</v>
      </c>
      <c r="B29" s="159" t="s">
        <v>1102</v>
      </c>
      <c r="C29" s="160">
        <v>310</v>
      </c>
      <c r="D29" s="161">
        <v>180</v>
      </c>
      <c r="E29" s="161">
        <v>26</v>
      </c>
      <c r="F29" s="162">
        <v>1.4</v>
      </c>
      <c r="G29" s="162">
        <v>3480</v>
      </c>
      <c r="H29" s="163">
        <v>10550</v>
      </c>
      <c r="I29" s="164">
        <v>12150</v>
      </c>
      <c r="J29" s="165">
        <v>7</v>
      </c>
      <c r="K29" s="207"/>
      <c r="L29" s="207"/>
      <c r="N29" s="11" t="s">
        <v>237</v>
      </c>
      <c r="O29" s="136">
        <v>5560</v>
      </c>
      <c r="P29" s="136">
        <v>520</v>
      </c>
      <c r="Q29" s="136">
        <v>450</v>
      </c>
      <c r="R29" s="136">
        <v>2.5499999999999998</v>
      </c>
      <c r="S29" s="136"/>
    </row>
    <row r="30" spans="1:19" ht="25.5">
      <c r="A30" s="158">
        <v>24</v>
      </c>
      <c r="B30" s="159" t="s">
        <v>1103</v>
      </c>
      <c r="C30" s="160">
        <v>340</v>
      </c>
      <c r="D30" s="161">
        <v>180</v>
      </c>
      <c r="E30" s="161">
        <v>26</v>
      </c>
      <c r="F30" s="162">
        <v>1.48</v>
      </c>
      <c r="G30" s="162">
        <v>3680</v>
      </c>
      <c r="H30" s="163">
        <v>11640</v>
      </c>
      <c r="I30" s="164">
        <v>13850</v>
      </c>
      <c r="J30" s="165">
        <v>7</v>
      </c>
      <c r="K30" s="207"/>
      <c r="L30" s="207"/>
      <c r="N30" s="11" t="s">
        <v>238</v>
      </c>
      <c r="O30" s="136">
        <v>5560</v>
      </c>
      <c r="P30" s="136">
        <v>520</v>
      </c>
      <c r="Q30" s="136">
        <v>450</v>
      </c>
      <c r="R30" s="136">
        <v>2.5499999999999998</v>
      </c>
      <c r="S30" s="136"/>
    </row>
    <row r="31" spans="1:19" ht="25.5" customHeight="1">
      <c r="A31" s="158">
        <v>25</v>
      </c>
      <c r="B31" s="166" t="s">
        <v>1104</v>
      </c>
      <c r="C31" s="167">
        <v>370</v>
      </c>
      <c r="D31" s="167">
        <v>180</v>
      </c>
      <c r="E31" s="167">
        <v>32</v>
      </c>
      <c r="F31" s="168">
        <v>1.96</v>
      </c>
      <c r="G31" s="169">
        <v>4900</v>
      </c>
      <c r="H31" s="170">
        <v>15030</v>
      </c>
      <c r="I31" s="171">
        <v>18600</v>
      </c>
      <c r="J31" s="165">
        <v>5</v>
      </c>
      <c r="K31" s="207"/>
      <c r="L31" s="207"/>
      <c r="N31" s="354" t="s">
        <v>239</v>
      </c>
      <c r="O31" s="354"/>
      <c r="P31" s="354"/>
      <c r="Q31" s="354"/>
      <c r="R31" s="354"/>
      <c r="S31" s="354"/>
    </row>
    <row r="32" spans="1:19" ht="25.5">
      <c r="A32" s="158">
        <v>26</v>
      </c>
      <c r="B32" s="159" t="s">
        <v>1105</v>
      </c>
      <c r="C32" s="160">
        <v>400</v>
      </c>
      <c r="D32" s="161">
        <v>180</v>
      </c>
      <c r="E32" s="161">
        <v>32</v>
      </c>
      <c r="F32" s="162">
        <v>2.14</v>
      </c>
      <c r="G32" s="162">
        <v>5350</v>
      </c>
      <c r="H32" s="163">
        <v>16040</v>
      </c>
      <c r="I32" s="164">
        <v>19800</v>
      </c>
      <c r="J32" s="165">
        <v>5</v>
      </c>
      <c r="K32" s="207"/>
      <c r="L32" s="207"/>
      <c r="N32" s="11" t="s">
        <v>240</v>
      </c>
      <c r="O32" s="136">
        <v>5560</v>
      </c>
      <c r="P32" s="136">
        <v>460</v>
      </c>
      <c r="Q32" s="136">
        <v>450</v>
      </c>
      <c r="R32" s="136">
        <v>2.35</v>
      </c>
      <c r="S32" s="136"/>
    </row>
    <row r="33" spans="1:19" ht="25.5" customHeight="1">
      <c r="A33" s="158">
        <v>27</v>
      </c>
      <c r="B33" s="159" t="s">
        <v>1106</v>
      </c>
      <c r="C33" s="160">
        <v>160</v>
      </c>
      <c r="D33" s="161">
        <v>180</v>
      </c>
      <c r="E33" s="161">
        <v>16</v>
      </c>
      <c r="F33" s="162">
        <v>0.4</v>
      </c>
      <c r="G33" s="162">
        <v>1000</v>
      </c>
      <c r="H33" s="163">
        <v>3580</v>
      </c>
      <c r="I33" s="164">
        <v>4100</v>
      </c>
      <c r="J33" s="165">
        <v>25</v>
      </c>
      <c r="K33" s="207"/>
      <c r="L33" s="207"/>
      <c r="N33" s="354" t="s">
        <v>241</v>
      </c>
      <c r="O33" s="354"/>
      <c r="P33" s="354"/>
      <c r="Q33" s="354"/>
      <c r="R33" s="354"/>
      <c r="S33" s="354"/>
    </row>
    <row r="34" spans="1:19" ht="25.5">
      <c r="A34" s="158">
        <v>28</v>
      </c>
      <c r="B34" s="159" t="s">
        <v>1107</v>
      </c>
      <c r="C34" s="160">
        <v>190</v>
      </c>
      <c r="D34" s="161">
        <v>180</v>
      </c>
      <c r="E34" s="161">
        <v>16</v>
      </c>
      <c r="F34" s="162">
        <v>0.45</v>
      </c>
      <c r="G34" s="162">
        <v>1130</v>
      </c>
      <c r="H34" s="163">
        <v>4200</v>
      </c>
      <c r="I34" s="164">
        <v>4900</v>
      </c>
      <c r="J34" s="165">
        <v>23</v>
      </c>
      <c r="K34" s="207"/>
      <c r="L34" s="207"/>
      <c r="N34" s="11" t="s">
        <v>242</v>
      </c>
      <c r="O34" s="136">
        <v>5560</v>
      </c>
      <c r="P34" s="136">
        <v>360</v>
      </c>
      <c r="Q34" s="136">
        <v>450</v>
      </c>
      <c r="R34" s="136">
        <v>1.9</v>
      </c>
      <c r="S34" s="136"/>
    </row>
    <row r="35" spans="1:19" ht="25.5" customHeight="1">
      <c r="A35" s="158">
        <v>29</v>
      </c>
      <c r="B35" s="159" t="s">
        <v>1108</v>
      </c>
      <c r="C35" s="160">
        <v>220</v>
      </c>
      <c r="D35" s="161">
        <v>180</v>
      </c>
      <c r="E35" s="161">
        <v>16</v>
      </c>
      <c r="F35" s="162">
        <v>0.56999999999999995</v>
      </c>
      <c r="G35" s="162">
        <v>1420</v>
      </c>
      <c r="H35" s="163">
        <v>5200</v>
      </c>
      <c r="I35" s="164">
        <v>5800</v>
      </c>
      <c r="J35" s="165">
        <v>18</v>
      </c>
      <c r="K35" s="207"/>
      <c r="L35" s="207"/>
      <c r="N35" s="354" t="s">
        <v>243</v>
      </c>
      <c r="O35" s="354"/>
      <c r="P35" s="354"/>
      <c r="Q35" s="354"/>
      <c r="R35" s="354"/>
      <c r="S35" s="354"/>
    </row>
    <row r="36" spans="1:19" ht="25.5">
      <c r="A36" s="158">
        <v>30</v>
      </c>
      <c r="B36" s="159" t="s">
        <v>1109</v>
      </c>
      <c r="C36" s="160">
        <v>250</v>
      </c>
      <c r="D36" s="161">
        <v>180</v>
      </c>
      <c r="E36" s="161">
        <v>22</v>
      </c>
      <c r="F36" s="162">
        <v>0.9</v>
      </c>
      <c r="G36" s="162">
        <v>2220</v>
      </c>
      <c r="H36" s="163">
        <v>7370</v>
      </c>
      <c r="I36" s="164">
        <v>8600</v>
      </c>
      <c r="J36" s="165">
        <v>11</v>
      </c>
      <c r="K36" s="207"/>
      <c r="L36" s="207"/>
      <c r="N36" s="11" t="s">
        <v>244</v>
      </c>
      <c r="O36" s="136">
        <v>6760</v>
      </c>
      <c r="P36" s="136">
        <v>520</v>
      </c>
      <c r="Q36" s="136">
        <v>450</v>
      </c>
      <c r="R36" s="136">
        <v>3.12</v>
      </c>
      <c r="S36" s="136"/>
    </row>
    <row r="37" spans="1:19" ht="25.5" customHeight="1">
      <c r="A37" s="158">
        <v>31</v>
      </c>
      <c r="B37" s="159" t="s">
        <v>1110</v>
      </c>
      <c r="C37" s="160">
        <v>280</v>
      </c>
      <c r="D37" s="161">
        <v>180</v>
      </c>
      <c r="E37" s="161">
        <v>22</v>
      </c>
      <c r="F37" s="162">
        <v>1.02</v>
      </c>
      <c r="G37" s="162">
        <v>2560</v>
      </c>
      <c r="H37" s="163">
        <v>8350</v>
      </c>
      <c r="I37" s="164">
        <v>9800</v>
      </c>
      <c r="J37" s="165">
        <v>10</v>
      </c>
      <c r="K37" s="207"/>
      <c r="L37" s="207"/>
      <c r="N37" s="354" t="s">
        <v>245</v>
      </c>
      <c r="O37" s="354"/>
      <c r="P37" s="354"/>
      <c r="Q37" s="354"/>
      <c r="R37" s="354"/>
      <c r="S37" s="354"/>
    </row>
    <row r="38" spans="1:19" ht="25.5">
      <c r="A38" s="158">
        <v>32</v>
      </c>
      <c r="B38" s="159" t="s">
        <v>1111</v>
      </c>
      <c r="C38" s="160">
        <v>310</v>
      </c>
      <c r="D38" s="161">
        <v>180</v>
      </c>
      <c r="E38" s="161">
        <v>26</v>
      </c>
      <c r="F38" s="162">
        <v>1.4</v>
      </c>
      <c r="G38" s="162">
        <v>3480</v>
      </c>
      <c r="H38" s="163">
        <v>11000</v>
      </c>
      <c r="I38" s="164">
        <v>12500</v>
      </c>
      <c r="J38" s="165">
        <v>7</v>
      </c>
      <c r="K38" s="207"/>
      <c r="L38" s="207"/>
      <c r="N38" s="11" t="s">
        <v>246</v>
      </c>
      <c r="O38" s="136">
        <v>6760</v>
      </c>
      <c r="P38" s="136">
        <v>460</v>
      </c>
      <c r="Q38" s="136">
        <v>450</v>
      </c>
      <c r="R38" s="136">
        <v>2.88</v>
      </c>
      <c r="S38" s="136"/>
    </row>
    <row r="39" spans="1:19" ht="15" customHeight="1">
      <c r="A39" s="158">
        <v>33</v>
      </c>
      <c r="B39" s="159" t="s">
        <v>1112</v>
      </c>
      <c r="C39" s="160">
        <v>340</v>
      </c>
      <c r="D39" s="161">
        <v>180</v>
      </c>
      <c r="E39" s="161">
        <v>26</v>
      </c>
      <c r="F39" s="162">
        <v>1.49</v>
      </c>
      <c r="G39" s="162">
        <v>3730</v>
      </c>
      <c r="H39" s="163">
        <v>12000</v>
      </c>
      <c r="I39" s="164">
        <v>14200</v>
      </c>
      <c r="J39" s="165">
        <v>7</v>
      </c>
      <c r="K39" s="207"/>
      <c r="L39" s="207"/>
      <c r="N39" s="354" t="s">
        <v>247</v>
      </c>
      <c r="O39" s="354"/>
      <c r="P39" s="354"/>
      <c r="Q39" s="354"/>
      <c r="R39" s="354"/>
      <c r="S39" s="354"/>
    </row>
    <row r="40" spans="1:19" ht="25.5" customHeight="1">
      <c r="A40" s="158">
        <v>34</v>
      </c>
      <c r="B40" s="166" t="s">
        <v>1113</v>
      </c>
      <c r="C40" s="167">
        <v>370</v>
      </c>
      <c r="D40" s="167">
        <v>180</v>
      </c>
      <c r="E40" s="167">
        <v>32</v>
      </c>
      <c r="F40" s="168">
        <v>1.98</v>
      </c>
      <c r="G40" s="169">
        <v>4960</v>
      </c>
      <c r="H40" s="170">
        <v>15400</v>
      </c>
      <c r="I40" s="172">
        <v>19000</v>
      </c>
      <c r="J40" s="165">
        <v>5</v>
      </c>
      <c r="K40" s="207"/>
      <c r="L40" s="207"/>
      <c r="N40" s="318" t="s">
        <v>248</v>
      </c>
      <c r="O40" s="318"/>
      <c r="P40" s="318"/>
      <c r="Q40" s="318"/>
      <c r="R40" s="318"/>
      <c r="S40" s="318"/>
    </row>
    <row r="41" spans="1:19" ht="38.25" customHeight="1">
      <c r="A41" s="158">
        <v>35</v>
      </c>
      <c r="B41" s="174" t="s">
        <v>1114</v>
      </c>
      <c r="C41" s="175">
        <v>400</v>
      </c>
      <c r="D41" s="176">
        <v>180</v>
      </c>
      <c r="E41" s="176">
        <v>32</v>
      </c>
      <c r="F41" s="177">
        <v>2.16</v>
      </c>
      <c r="G41" s="177">
        <v>5410</v>
      </c>
      <c r="H41" s="163">
        <v>16400</v>
      </c>
      <c r="I41" s="178">
        <v>20300</v>
      </c>
      <c r="J41" s="165">
        <v>5</v>
      </c>
      <c r="K41" s="207"/>
      <c r="L41" s="207"/>
      <c r="N41" s="318" t="s">
        <v>249</v>
      </c>
      <c r="O41" s="318"/>
      <c r="P41" s="318"/>
      <c r="Q41" s="318"/>
      <c r="R41" s="318"/>
      <c r="S41" s="318"/>
    </row>
    <row r="42" spans="1:19" ht="38.25">
      <c r="A42" s="173">
        <v>36</v>
      </c>
      <c r="B42" s="159" t="s">
        <v>1115</v>
      </c>
      <c r="C42" s="160">
        <v>310</v>
      </c>
      <c r="D42" s="161">
        <v>180</v>
      </c>
      <c r="E42" s="161">
        <v>26</v>
      </c>
      <c r="F42" s="162">
        <v>1.36</v>
      </c>
      <c r="G42" s="162">
        <v>3400</v>
      </c>
      <c r="H42" s="163">
        <v>10550</v>
      </c>
      <c r="I42" s="179">
        <v>12200</v>
      </c>
      <c r="J42" s="165">
        <v>7</v>
      </c>
      <c r="K42" s="207"/>
      <c r="L42" s="207"/>
      <c r="N42" s="11" t="s">
        <v>250</v>
      </c>
      <c r="O42" s="136">
        <v>4590</v>
      </c>
      <c r="P42" s="136">
        <v>400</v>
      </c>
      <c r="Q42" s="136">
        <v>300</v>
      </c>
      <c r="R42" s="136">
        <v>1.33</v>
      </c>
      <c r="S42" s="136"/>
    </row>
    <row r="43" spans="1:19" ht="16.5" customHeight="1">
      <c r="A43" s="158">
        <v>37</v>
      </c>
      <c r="B43" s="159" t="s">
        <v>1116</v>
      </c>
      <c r="C43" s="160">
        <v>340</v>
      </c>
      <c r="D43" s="161">
        <v>180</v>
      </c>
      <c r="E43" s="161">
        <v>26</v>
      </c>
      <c r="F43" s="162">
        <v>1.4</v>
      </c>
      <c r="G43" s="162">
        <v>3530</v>
      </c>
      <c r="H43" s="163">
        <v>11640</v>
      </c>
      <c r="I43" s="179">
        <v>14000</v>
      </c>
      <c r="J43" s="165">
        <v>7</v>
      </c>
      <c r="K43" s="207"/>
      <c r="L43" s="207"/>
      <c r="N43" s="11" t="s">
        <v>251</v>
      </c>
      <c r="O43" s="136">
        <v>6390</v>
      </c>
      <c r="P43" s="136">
        <v>200</v>
      </c>
      <c r="Q43" s="136">
        <v>400</v>
      </c>
      <c r="R43" s="136">
        <v>1.27</v>
      </c>
      <c r="S43" s="136"/>
    </row>
    <row r="44" spans="1:19">
      <c r="A44" s="158">
        <v>38</v>
      </c>
      <c r="B44" s="159" t="s">
        <v>1117</v>
      </c>
      <c r="C44" s="160">
        <v>370</v>
      </c>
      <c r="D44" s="161">
        <v>180</v>
      </c>
      <c r="E44" s="161">
        <v>32</v>
      </c>
      <c r="F44" s="162">
        <v>1.9</v>
      </c>
      <c r="G44" s="162">
        <v>4780</v>
      </c>
      <c r="H44" s="163">
        <v>15030</v>
      </c>
      <c r="I44" s="179">
        <v>18800</v>
      </c>
      <c r="J44" s="165">
        <v>5</v>
      </c>
      <c r="K44" s="207"/>
      <c r="L44" s="207"/>
      <c r="N44" s="12" t="s">
        <v>252</v>
      </c>
      <c r="O44" s="136">
        <v>6390</v>
      </c>
      <c r="P44" s="136">
        <v>200</v>
      </c>
      <c r="Q44" s="136">
        <v>400</v>
      </c>
      <c r="R44" s="136">
        <v>1.27</v>
      </c>
      <c r="S44" s="136"/>
    </row>
    <row r="45" spans="1:19" ht="30">
      <c r="A45" s="173">
        <v>39</v>
      </c>
      <c r="B45" s="174" t="s">
        <v>1118</v>
      </c>
      <c r="C45" s="175">
        <v>400</v>
      </c>
      <c r="D45" s="176">
        <v>180</v>
      </c>
      <c r="E45" s="176">
        <v>32</v>
      </c>
      <c r="F45" s="177">
        <v>2.08</v>
      </c>
      <c r="G45" s="177">
        <v>5220</v>
      </c>
      <c r="H45" s="180">
        <v>16040</v>
      </c>
      <c r="I45" s="178">
        <v>20000</v>
      </c>
      <c r="J45" s="181">
        <v>5</v>
      </c>
      <c r="K45" s="207"/>
      <c r="L45" s="207"/>
      <c r="N45" s="13"/>
      <c r="O45" s="5"/>
      <c r="P45" s="5"/>
      <c r="Q45" s="5"/>
      <c r="R45" s="5"/>
      <c r="S45" s="5"/>
    </row>
    <row r="46" spans="1:19" ht="15" customHeight="1">
      <c r="A46" s="214" t="s">
        <v>1119</v>
      </c>
      <c r="B46" s="232"/>
      <c r="C46" s="232"/>
      <c r="D46" s="232"/>
      <c r="E46" s="232"/>
      <c r="F46" s="232"/>
      <c r="G46" s="232"/>
      <c r="H46" s="232"/>
      <c r="I46" s="232"/>
      <c r="J46" s="216"/>
      <c r="K46" s="206"/>
      <c r="L46" s="206"/>
      <c r="N46" s="321" t="s">
        <v>10</v>
      </c>
      <c r="O46" s="321" t="s">
        <v>144</v>
      </c>
      <c r="P46" s="321"/>
      <c r="Q46" s="321"/>
      <c r="R46" s="321" t="s">
        <v>145</v>
      </c>
      <c r="S46" s="322" t="s">
        <v>146</v>
      </c>
    </row>
    <row r="47" spans="1:19" ht="25.5" customHeight="1">
      <c r="A47" s="182">
        <v>40</v>
      </c>
      <c r="B47" s="183" t="s">
        <v>1120</v>
      </c>
      <c r="C47" s="165">
        <v>116</v>
      </c>
      <c r="D47" s="165">
        <v>100</v>
      </c>
      <c r="E47" s="165">
        <v>180</v>
      </c>
      <c r="F47" s="165">
        <v>0.54</v>
      </c>
      <c r="G47" s="165">
        <v>1350</v>
      </c>
      <c r="H47" s="165">
        <v>5000</v>
      </c>
      <c r="I47" s="165">
        <v>5800</v>
      </c>
      <c r="J47" s="165">
        <v>22</v>
      </c>
      <c r="K47" s="207"/>
      <c r="L47" s="207"/>
      <c r="N47" s="321"/>
      <c r="O47" s="137" t="s">
        <v>69</v>
      </c>
      <c r="P47" s="137" t="s">
        <v>147</v>
      </c>
      <c r="Q47" s="137" t="s">
        <v>70</v>
      </c>
      <c r="R47" s="321"/>
      <c r="S47" s="322"/>
    </row>
    <row r="48" spans="1:19" ht="25.5" customHeight="1">
      <c r="A48" s="182">
        <v>41</v>
      </c>
      <c r="B48" s="183" t="s">
        <v>1121</v>
      </c>
      <c r="C48" s="165">
        <v>136</v>
      </c>
      <c r="D48" s="165">
        <v>120</v>
      </c>
      <c r="E48" s="165">
        <v>180</v>
      </c>
      <c r="F48" s="165">
        <v>0.72</v>
      </c>
      <c r="G48" s="165">
        <v>1800</v>
      </c>
      <c r="H48" s="165">
        <v>9000</v>
      </c>
      <c r="I48" s="165">
        <v>10000</v>
      </c>
      <c r="J48" s="165">
        <v>14</v>
      </c>
      <c r="K48" s="207"/>
      <c r="L48" s="207"/>
      <c r="N48" s="318" t="s">
        <v>253</v>
      </c>
      <c r="O48" s="318"/>
      <c r="P48" s="318"/>
      <c r="Q48" s="318"/>
      <c r="R48" s="318"/>
      <c r="S48" s="318"/>
    </row>
    <row r="49" spans="1:19" ht="25.5">
      <c r="A49" s="182">
        <v>42</v>
      </c>
      <c r="B49" s="183" t="s">
        <v>1122</v>
      </c>
      <c r="C49" s="165">
        <v>166</v>
      </c>
      <c r="D49" s="165">
        <v>150</v>
      </c>
      <c r="E49" s="165">
        <v>198</v>
      </c>
      <c r="F49" s="165">
        <v>1.02</v>
      </c>
      <c r="G49" s="165">
        <v>2560</v>
      </c>
      <c r="H49" s="165">
        <v>10700</v>
      </c>
      <c r="I49" s="165">
        <v>12000</v>
      </c>
      <c r="J49" s="165">
        <v>9</v>
      </c>
      <c r="K49" s="207"/>
      <c r="L49" s="207"/>
      <c r="N49" s="11" t="s">
        <v>254</v>
      </c>
      <c r="O49" s="136">
        <v>2780</v>
      </c>
      <c r="P49" s="136">
        <v>120</v>
      </c>
      <c r="Q49" s="136">
        <v>300</v>
      </c>
      <c r="R49" s="136">
        <v>0.25</v>
      </c>
      <c r="S49" s="136"/>
    </row>
    <row r="50" spans="1:19" ht="25.5">
      <c r="A50" s="182">
        <v>43</v>
      </c>
      <c r="B50" s="183" t="s">
        <v>1123</v>
      </c>
      <c r="C50" s="165">
        <v>96</v>
      </c>
      <c r="D50" s="165">
        <v>80</v>
      </c>
      <c r="E50" s="165">
        <v>150</v>
      </c>
      <c r="F50" s="165">
        <v>0.38</v>
      </c>
      <c r="G50" s="165">
        <v>950</v>
      </c>
      <c r="H50" s="165">
        <v>3500</v>
      </c>
      <c r="I50" s="165">
        <v>3800</v>
      </c>
      <c r="J50" s="165">
        <v>32</v>
      </c>
      <c r="K50" s="207"/>
      <c r="L50" s="207"/>
      <c r="N50" s="11" t="s">
        <v>255</v>
      </c>
      <c r="O50" s="136">
        <v>3180</v>
      </c>
      <c r="P50" s="136">
        <v>120</v>
      </c>
      <c r="Q50" s="136">
        <v>400</v>
      </c>
      <c r="R50" s="136">
        <v>0.38</v>
      </c>
      <c r="S50" s="136"/>
    </row>
    <row r="51" spans="1:19" ht="25.5">
      <c r="A51" s="182">
        <v>44</v>
      </c>
      <c r="B51" s="183" t="s">
        <v>1124</v>
      </c>
      <c r="C51" s="165">
        <v>116</v>
      </c>
      <c r="D51" s="165">
        <v>100</v>
      </c>
      <c r="E51" s="165">
        <v>180</v>
      </c>
      <c r="F51" s="165">
        <v>0.6</v>
      </c>
      <c r="G51" s="165">
        <v>1500</v>
      </c>
      <c r="H51" s="165">
        <v>5500</v>
      </c>
      <c r="I51" s="165">
        <v>6200</v>
      </c>
      <c r="J51" s="165"/>
      <c r="K51" s="207"/>
      <c r="L51" s="207"/>
      <c r="N51" s="11" t="s">
        <v>256</v>
      </c>
      <c r="O51" s="136">
        <v>3580</v>
      </c>
      <c r="P51" s="136">
        <v>120</v>
      </c>
      <c r="Q51" s="136">
        <v>400</v>
      </c>
      <c r="R51" s="136">
        <v>0.41</v>
      </c>
      <c r="S51" s="136"/>
    </row>
    <row r="52" spans="1:19" ht="25.5">
      <c r="A52" s="182">
        <v>45</v>
      </c>
      <c r="B52" s="183" t="s">
        <v>1125</v>
      </c>
      <c r="C52" s="165">
        <v>146</v>
      </c>
      <c r="D52" s="165">
        <v>125</v>
      </c>
      <c r="E52" s="165">
        <v>180</v>
      </c>
      <c r="F52" s="165">
        <v>0.8</v>
      </c>
      <c r="G52" s="165">
        <v>2000</v>
      </c>
      <c r="H52" s="165">
        <v>9500</v>
      </c>
      <c r="I52" s="165">
        <v>10500</v>
      </c>
      <c r="J52" s="165"/>
      <c r="K52" s="207"/>
      <c r="L52" s="207"/>
      <c r="N52" s="11" t="s">
        <v>257</v>
      </c>
      <c r="O52" s="136">
        <v>3980</v>
      </c>
      <c r="P52" s="136">
        <v>120</v>
      </c>
      <c r="Q52" s="136">
        <v>400</v>
      </c>
      <c r="R52" s="136">
        <v>0.46</v>
      </c>
      <c r="S52" s="136"/>
    </row>
    <row r="53" spans="1:19" ht="25.5">
      <c r="A53" s="182">
        <v>46</v>
      </c>
      <c r="B53" s="183" t="s">
        <v>1126</v>
      </c>
      <c r="C53" s="165">
        <v>166</v>
      </c>
      <c r="D53" s="165">
        <v>150</v>
      </c>
      <c r="E53" s="165">
        <v>198</v>
      </c>
      <c r="F53" s="165">
        <v>1.1200000000000001</v>
      </c>
      <c r="G53" s="165">
        <v>2820</v>
      </c>
      <c r="H53" s="165">
        <v>9400</v>
      </c>
      <c r="I53" s="165">
        <v>10600</v>
      </c>
      <c r="J53" s="165">
        <v>9</v>
      </c>
      <c r="K53" s="207"/>
      <c r="L53" s="207"/>
      <c r="N53" s="11" t="s">
        <v>258</v>
      </c>
      <c r="O53" s="136">
        <v>3780</v>
      </c>
      <c r="P53" s="136">
        <v>200</v>
      </c>
      <c r="Q53" s="136">
        <v>500</v>
      </c>
      <c r="R53" s="136">
        <v>0.93</v>
      </c>
      <c r="S53" s="136"/>
    </row>
    <row r="54" spans="1:19" ht="25.5">
      <c r="A54" s="214" t="s">
        <v>1127</v>
      </c>
      <c r="B54" s="215"/>
      <c r="C54" s="215"/>
      <c r="D54" s="215"/>
      <c r="E54" s="215"/>
      <c r="F54" s="215"/>
      <c r="G54" s="215"/>
      <c r="H54" s="215"/>
      <c r="I54" s="215"/>
      <c r="J54" s="216"/>
      <c r="K54" s="206"/>
      <c r="L54" s="206"/>
      <c r="N54" s="11" t="s">
        <v>259</v>
      </c>
      <c r="O54" s="136">
        <v>3980</v>
      </c>
      <c r="P54" s="136">
        <v>200</v>
      </c>
      <c r="Q54" s="136">
        <v>500</v>
      </c>
      <c r="R54" s="136">
        <v>0.96</v>
      </c>
      <c r="S54" s="136"/>
    </row>
    <row r="55" spans="1:19" ht="25.5">
      <c r="A55" s="182">
        <v>47</v>
      </c>
      <c r="B55" s="183" t="s">
        <v>1128</v>
      </c>
      <c r="C55" s="165">
        <v>120</v>
      </c>
      <c r="D55" s="165">
        <v>70</v>
      </c>
      <c r="E55" s="165">
        <v>15</v>
      </c>
      <c r="F55" s="165">
        <v>0.1</v>
      </c>
      <c r="G55" s="165">
        <v>270</v>
      </c>
      <c r="H55" s="165">
        <v>1200</v>
      </c>
      <c r="I55" s="165">
        <v>1400</v>
      </c>
      <c r="J55" s="165">
        <v>100</v>
      </c>
      <c r="K55" s="207"/>
      <c r="L55" s="207"/>
      <c r="N55" s="11" t="s">
        <v>260</v>
      </c>
      <c r="O55" s="136">
        <v>4180</v>
      </c>
      <c r="P55" s="136">
        <v>200</v>
      </c>
      <c r="Q55" s="136">
        <v>500</v>
      </c>
      <c r="R55" s="136">
        <v>1</v>
      </c>
      <c r="S55" s="136"/>
    </row>
    <row r="56" spans="1:19" ht="25.5">
      <c r="A56" s="182">
        <v>53</v>
      </c>
      <c r="B56" s="183" t="s">
        <v>1129</v>
      </c>
      <c r="C56" s="165">
        <v>170</v>
      </c>
      <c r="D56" s="165">
        <v>70</v>
      </c>
      <c r="E56" s="165">
        <v>16</v>
      </c>
      <c r="F56" s="165">
        <v>0.32</v>
      </c>
      <c r="G56" s="165">
        <v>800</v>
      </c>
      <c r="H56" s="165">
        <v>2200</v>
      </c>
      <c r="I56" s="165">
        <v>2900</v>
      </c>
      <c r="J56" s="165"/>
      <c r="K56" s="207"/>
      <c r="L56" s="207"/>
      <c r="N56" s="11" t="s">
        <v>261</v>
      </c>
      <c r="O56" s="136">
        <v>4480</v>
      </c>
      <c r="P56" s="136">
        <v>200</v>
      </c>
      <c r="Q56" s="136">
        <v>500</v>
      </c>
      <c r="R56" s="136">
        <v>1.08</v>
      </c>
      <c r="S56" s="136"/>
    </row>
    <row r="57" spans="1:19" ht="25.5">
      <c r="A57" s="182">
        <v>48</v>
      </c>
      <c r="B57" s="183" t="s">
        <v>1129</v>
      </c>
      <c r="C57" s="165">
        <v>170</v>
      </c>
      <c r="D57" s="165">
        <v>70</v>
      </c>
      <c r="E57" s="165">
        <v>15</v>
      </c>
      <c r="F57" s="165">
        <v>0.31</v>
      </c>
      <c r="G57" s="165">
        <v>800</v>
      </c>
      <c r="H57" s="165">
        <v>2200</v>
      </c>
      <c r="I57" s="165">
        <v>2900</v>
      </c>
      <c r="J57" s="165">
        <v>32</v>
      </c>
      <c r="K57" s="207"/>
      <c r="L57" s="207"/>
      <c r="N57" s="11" t="s">
        <v>262</v>
      </c>
      <c r="O57" s="136">
        <v>4780</v>
      </c>
      <c r="P57" s="136">
        <v>200</v>
      </c>
      <c r="Q57" s="136">
        <v>500</v>
      </c>
      <c r="R57" s="136">
        <v>1.1499999999999999</v>
      </c>
      <c r="S57" s="136"/>
    </row>
    <row r="58" spans="1:19" ht="25.5">
      <c r="A58" s="182">
        <v>49</v>
      </c>
      <c r="B58" s="183" t="s">
        <v>1130</v>
      </c>
      <c r="C58" s="165">
        <v>220</v>
      </c>
      <c r="D58" s="165">
        <v>70</v>
      </c>
      <c r="E58" s="165">
        <v>18</v>
      </c>
      <c r="F58" s="165">
        <v>0.56000000000000005</v>
      </c>
      <c r="G58" s="165">
        <v>1400</v>
      </c>
      <c r="H58" s="165">
        <v>4600</v>
      </c>
      <c r="I58" s="165">
        <v>5800</v>
      </c>
      <c r="J58" s="165">
        <v>18</v>
      </c>
      <c r="K58" s="207"/>
      <c r="L58" s="207"/>
      <c r="N58" s="11" t="s">
        <v>263</v>
      </c>
      <c r="O58" s="136">
        <v>4880</v>
      </c>
      <c r="P58" s="136">
        <v>200</v>
      </c>
      <c r="Q58" s="136">
        <v>500</v>
      </c>
      <c r="R58" s="136">
        <v>1.17</v>
      </c>
      <c r="S58" s="136"/>
    </row>
    <row r="59" spans="1:19" ht="25.5">
      <c r="A59" s="182">
        <v>50</v>
      </c>
      <c r="B59" s="183" t="s">
        <v>1131</v>
      </c>
      <c r="C59" s="165">
        <v>120</v>
      </c>
      <c r="D59" s="165" t="s">
        <v>1132</v>
      </c>
      <c r="E59" s="165" t="s">
        <v>1132</v>
      </c>
      <c r="F59" s="165">
        <v>0.8</v>
      </c>
      <c r="G59" s="165">
        <v>200</v>
      </c>
      <c r="H59" s="165">
        <v>950</v>
      </c>
      <c r="I59" s="165">
        <v>1100</v>
      </c>
      <c r="J59" s="165">
        <v>130</v>
      </c>
      <c r="K59" s="207"/>
      <c r="L59" s="207"/>
      <c r="N59" s="11" t="s">
        <v>264</v>
      </c>
      <c r="O59" s="136">
        <v>5300</v>
      </c>
      <c r="P59" s="136">
        <v>200</v>
      </c>
      <c r="Q59" s="136">
        <v>500</v>
      </c>
      <c r="R59" s="136">
        <v>1.27</v>
      </c>
      <c r="S59" s="136"/>
    </row>
    <row r="60" spans="1:19" ht="27" customHeight="1">
      <c r="A60" s="214" t="s">
        <v>1133</v>
      </c>
      <c r="B60" s="215"/>
      <c r="C60" s="215"/>
      <c r="D60" s="215"/>
      <c r="E60" s="215"/>
      <c r="F60" s="215"/>
      <c r="G60" s="215"/>
      <c r="H60" s="215"/>
      <c r="I60" s="215"/>
      <c r="J60" s="216"/>
      <c r="K60" s="206"/>
      <c r="L60" s="206"/>
      <c r="N60" s="11" t="s">
        <v>265</v>
      </c>
      <c r="O60" s="136">
        <v>5580</v>
      </c>
      <c r="P60" s="136">
        <v>200</v>
      </c>
      <c r="Q60" s="136">
        <v>500</v>
      </c>
      <c r="R60" s="136">
        <v>1.34</v>
      </c>
      <c r="S60" s="136"/>
    </row>
    <row r="61" spans="1:19">
      <c r="A61" s="184">
        <v>51</v>
      </c>
      <c r="B61" s="185" t="s">
        <v>1134</v>
      </c>
      <c r="C61" s="186">
        <v>2680</v>
      </c>
      <c r="D61" s="186">
        <v>600</v>
      </c>
      <c r="E61" s="186">
        <v>2290</v>
      </c>
      <c r="F61" s="186">
        <v>1.1399999999999999</v>
      </c>
      <c r="G61" s="186">
        <v>2850</v>
      </c>
      <c r="H61" s="186">
        <v>15450</v>
      </c>
      <c r="I61" s="186">
        <v>17750</v>
      </c>
      <c r="J61" s="165">
        <v>26</v>
      </c>
      <c r="K61" s="207"/>
      <c r="L61" s="207"/>
      <c r="N61" s="12" t="s">
        <v>266</v>
      </c>
      <c r="O61" s="136">
        <v>5980</v>
      </c>
      <c r="P61" s="136">
        <v>200</v>
      </c>
      <c r="Q61" s="136">
        <v>500</v>
      </c>
      <c r="R61" s="136">
        <v>1.44</v>
      </c>
      <c r="S61" s="136"/>
    </row>
    <row r="62" spans="1:19" ht="25.5">
      <c r="A62" s="184">
        <v>52</v>
      </c>
      <c r="B62" s="185" t="s">
        <v>1135</v>
      </c>
      <c r="C62" s="186">
        <v>880</v>
      </c>
      <c r="D62" s="186">
        <v>600</v>
      </c>
      <c r="E62" s="186">
        <v>2290</v>
      </c>
      <c r="F62" s="186">
        <v>0.38</v>
      </c>
      <c r="G62" s="186">
        <v>950</v>
      </c>
      <c r="H62" s="186">
        <v>5150</v>
      </c>
      <c r="I62" s="186">
        <v>5700</v>
      </c>
      <c r="J62" s="165"/>
      <c r="K62" s="207"/>
      <c r="L62" s="207"/>
      <c r="N62" s="11" t="s">
        <v>267</v>
      </c>
      <c r="O62" s="136">
        <v>6440</v>
      </c>
      <c r="P62" s="136">
        <v>400</v>
      </c>
      <c r="Q62" s="136">
        <v>400</v>
      </c>
      <c r="R62" s="136">
        <v>2.52</v>
      </c>
      <c r="S62" s="136"/>
    </row>
    <row r="63" spans="1:19">
      <c r="A63" s="184">
        <v>53</v>
      </c>
      <c r="B63" s="185" t="s">
        <v>1136</v>
      </c>
      <c r="C63" s="186">
        <v>880</v>
      </c>
      <c r="D63" s="186">
        <v>600</v>
      </c>
      <c r="E63" s="186">
        <v>2690</v>
      </c>
      <c r="F63" s="186">
        <v>0.43</v>
      </c>
      <c r="G63" s="186">
        <v>1080</v>
      </c>
      <c r="H63" s="186">
        <v>5900</v>
      </c>
      <c r="I63" s="186">
        <v>6500</v>
      </c>
      <c r="J63" s="165">
        <v>23</v>
      </c>
      <c r="K63" s="207"/>
      <c r="L63" s="207"/>
    </row>
    <row r="64" spans="1:19">
      <c r="A64" s="184">
        <v>54</v>
      </c>
      <c r="B64" s="185" t="s">
        <v>1137</v>
      </c>
      <c r="C64" s="186">
        <v>880</v>
      </c>
      <c r="D64" s="186">
        <v>600</v>
      </c>
      <c r="E64" s="186">
        <v>3390</v>
      </c>
      <c r="F64" s="186">
        <v>0.53</v>
      </c>
      <c r="G64" s="186">
        <v>1330</v>
      </c>
      <c r="H64" s="186">
        <v>7000</v>
      </c>
      <c r="I64" s="186">
        <v>7800</v>
      </c>
      <c r="J64" s="165">
        <v>19</v>
      </c>
      <c r="K64" s="207"/>
      <c r="L64" s="207"/>
    </row>
    <row r="65" spans="1:12">
      <c r="A65" s="184">
        <v>60</v>
      </c>
      <c r="B65" s="185" t="s">
        <v>1138</v>
      </c>
      <c r="C65" s="186">
        <v>880</v>
      </c>
      <c r="D65" s="186">
        <v>600</v>
      </c>
      <c r="E65" s="186">
        <v>3790</v>
      </c>
      <c r="F65" s="186">
        <v>0.57999999999999996</v>
      </c>
      <c r="G65" s="186">
        <v>1450</v>
      </c>
      <c r="H65" s="186">
        <v>6630</v>
      </c>
      <c r="I65" s="186">
        <v>7550</v>
      </c>
      <c r="J65" s="165"/>
      <c r="K65" s="207"/>
      <c r="L65" s="207"/>
    </row>
    <row r="66" spans="1:12">
      <c r="A66" s="184">
        <v>55</v>
      </c>
      <c r="B66" s="185" t="s">
        <v>1139</v>
      </c>
      <c r="C66" s="186">
        <v>880</v>
      </c>
      <c r="D66" s="186">
        <v>600</v>
      </c>
      <c r="E66" s="186">
        <v>3790</v>
      </c>
      <c r="F66" s="186">
        <v>0.57999999999999996</v>
      </c>
      <c r="G66" s="186">
        <v>1450</v>
      </c>
      <c r="H66" s="186">
        <v>7800</v>
      </c>
      <c r="I66" s="186">
        <v>8700</v>
      </c>
      <c r="J66" s="165">
        <v>17</v>
      </c>
      <c r="K66" s="207"/>
      <c r="L66" s="207"/>
    </row>
    <row r="67" spans="1:12">
      <c r="A67" s="184">
        <v>56</v>
      </c>
      <c r="B67" s="185" t="s">
        <v>1140</v>
      </c>
      <c r="C67" s="186" t="s">
        <v>1141</v>
      </c>
      <c r="D67" s="186" t="s">
        <v>1141</v>
      </c>
      <c r="E67" s="186">
        <v>2290</v>
      </c>
      <c r="F67" s="186">
        <v>0.68</v>
      </c>
      <c r="G67" s="186">
        <v>1700</v>
      </c>
      <c r="H67" s="186">
        <v>9300</v>
      </c>
      <c r="I67" s="186">
        <v>10200</v>
      </c>
      <c r="J67" s="165">
        <v>15</v>
      </c>
      <c r="K67" s="207"/>
      <c r="L67" s="207"/>
    </row>
    <row r="68" spans="1:12">
      <c r="A68" s="184">
        <v>57</v>
      </c>
      <c r="B68" s="185" t="s">
        <v>1142</v>
      </c>
      <c r="C68" s="186" t="s">
        <v>1141</v>
      </c>
      <c r="D68" s="186" t="s">
        <v>1141</v>
      </c>
      <c r="E68" s="186">
        <v>2690</v>
      </c>
      <c r="F68" s="186">
        <v>0.79</v>
      </c>
      <c r="G68" s="186">
        <v>1980</v>
      </c>
      <c r="H68" s="186">
        <v>10650</v>
      </c>
      <c r="I68" s="186">
        <v>11900</v>
      </c>
      <c r="J68" s="165">
        <v>13</v>
      </c>
      <c r="K68" s="207"/>
      <c r="L68" s="207"/>
    </row>
    <row r="69" spans="1:12">
      <c r="A69" s="184">
        <v>58</v>
      </c>
      <c r="B69" s="185" t="s">
        <v>1143</v>
      </c>
      <c r="C69" s="186" t="s">
        <v>1141</v>
      </c>
      <c r="D69" s="186" t="s">
        <v>1141</v>
      </c>
      <c r="E69" s="186">
        <v>3390</v>
      </c>
      <c r="F69" s="186">
        <v>0.99</v>
      </c>
      <c r="G69" s="186">
        <v>2480</v>
      </c>
      <c r="H69" s="186">
        <v>13050</v>
      </c>
      <c r="I69" s="186">
        <v>14700</v>
      </c>
      <c r="J69" s="165">
        <v>10</v>
      </c>
      <c r="K69" s="207"/>
      <c r="L69" s="207"/>
    </row>
    <row r="70" spans="1:12">
      <c r="A70" s="184">
        <v>59</v>
      </c>
      <c r="B70" s="185" t="s">
        <v>1144</v>
      </c>
      <c r="C70" s="186" t="s">
        <v>1141</v>
      </c>
      <c r="D70" s="186" t="s">
        <v>1141</v>
      </c>
      <c r="E70" s="186">
        <v>3790</v>
      </c>
      <c r="F70" s="186">
        <v>1.07</v>
      </c>
      <c r="G70" s="186">
        <v>2680</v>
      </c>
      <c r="H70" s="186">
        <v>14300</v>
      </c>
      <c r="I70" s="186">
        <v>16000</v>
      </c>
      <c r="J70" s="165">
        <v>10</v>
      </c>
      <c r="K70" s="207"/>
      <c r="L70" s="207"/>
    </row>
    <row r="71" spans="1:12">
      <c r="A71" s="184">
        <v>60</v>
      </c>
      <c r="B71" s="185" t="s">
        <v>1145</v>
      </c>
      <c r="C71" s="186">
        <v>2500</v>
      </c>
      <c r="D71" s="186">
        <v>2980</v>
      </c>
      <c r="E71" s="186">
        <v>240</v>
      </c>
      <c r="F71" s="186">
        <v>1.03</v>
      </c>
      <c r="G71" s="186">
        <v>2590</v>
      </c>
      <c r="H71" s="186">
        <v>11660</v>
      </c>
      <c r="I71" s="186">
        <v>13475</v>
      </c>
      <c r="J71" s="165">
        <v>10</v>
      </c>
      <c r="K71" s="207"/>
      <c r="L71" s="207"/>
    </row>
    <row r="72" spans="1:12">
      <c r="A72" s="184">
        <v>61</v>
      </c>
      <c r="B72" s="185" t="s">
        <v>1146</v>
      </c>
      <c r="C72" s="186">
        <v>2900</v>
      </c>
      <c r="D72" s="186">
        <v>2080</v>
      </c>
      <c r="E72" s="186">
        <v>240</v>
      </c>
      <c r="F72" s="186">
        <v>0.87</v>
      </c>
      <c r="G72" s="186">
        <v>2180</v>
      </c>
      <c r="H72" s="186">
        <v>10340</v>
      </c>
      <c r="I72" s="186">
        <v>11825</v>
      </c>
      <c r="J72" s="165">
        <v>12</v>
      </c>
      <c r="K72" s="207"/>
      <c r="L72" s="207"/>
    </row>
    <row r="73" spans="1:12">
      <c r="A73" s="184">
        <v>62</v>
      </c>
      <c r="B73" s="185" t="s">
        <v>1147</v>
      </c>
      <c r="C73" s="186">
        <v>3400</v>
      </c>
      <c r="D73" s="186">
        <v>2080</v>
      </c>
      <c r="E73" s="186">
        <v>260</v>
      </c>
      <c r="F73" s="186">
        <v>1.07</v>
      </c>
      <c r="G73" s="186">
        <v>2680</v>
      </c>
      <c r="H73" s="186">
        <v>12760</v>
      </c>
      <c r="I73" s="186">
        <v>14740</v>
      </c>
      <c r="J73" s="165">
        <v>10</v>
      </c>
      <c r="K73" s="207"/>
      <c r="L73" s="207"/>
    </row>
    <row r="74" spans="1:12">
      <c r="A74" s="184">
        <v>63</v>
      </c>
      <c r="B74" s="185" t="s">
        <v>1148</v>
      </c>
      <c r="C74" s="186">
        <v>4000</v>
      </c>
      <c r="D74" s="186">
        <v>2080</v>
      </c>
      <c r="E74" s="186">
        <v>280</v>
      </c>
      <c r="F74" s="186">
        <v>1.32</v>
      </c>
      <c r="G74" s="186">
        <v>3300</v>
      </c>
      <c r="H74" s="186">
        <v>17160</v>
      </c>
      <c r="I74" s="186">
        <v>20405</v>
      </c>
      <c r="J74" s="165">
        <v>8</v>
      </c>
      <c r="K74" s="207"/>
      <c r="L74" s="207"/>
    </row>
    <row r="75" spans="1:12">
      <c r="A75" s="184">
        <v>64</v>
      </c>
      <c r="B75" s="185" t="s">
        <v>1149</v>
      </c>
      <c r="C75" s="186">
        <v>4600</v>
      </c>
      <c r="D75" s="186">
        <v>2080</v>
      </c>
      <c r="E75" s="186">
        <v>300</v>
      </c>
      <c r="F75" s="186">
        <v>1.58</v>
      </c>
      <c r="G75" s="186">
        <v>3950</v>
      </c>
      <c r="H75" s="186">
        <v>19140</v>
      </c>
      <c r="I75" s="186">
        <v>21450</v>
      </c>
      <c r="J75" s="165">
        <v>6</v>
      </c>
      <c r="K75" s="207"/>
      <c r="L75" s="207"/>
    </row>
    <row r="76" spans="1:12">
      <c r="A76" s="184">
        <v>65</v>
      </c>
      <c r="B76" s="185" t="s">
        <v>1150</v>
      </c>
      <c r="C76" s="186">
        <v>2500</v>
      </c>
      <c r="D76" s="186">
        <v>880</v>
      </c>
      <c r="E76" s="186">
        <v>240</v>
      </c>
      <c r="F76" s="186">
        <v>0.49</v>
      </c>
      <c r="G76" s="186">
        <v>1230</v>
      </c>
      <c r="H76" s="186">
        <v>4510</v>
      </c>
      <c r="I76" s="186">
        <v>5390</v>
      </c>
      <c r="J76" s="165">
        <v>20</v>
      </c>
      <c r="K76" s="207"/>
      <c r="L76" s="207"/>
    </row>
    <row r="77" spans="1:12">
      <c r="A77" s="184">
        <v>66</v>
      </c>
      <c r="B77" s="185" t="s">
        <v>1151</v>
      </c>
      <c r="C77" s="186">
        <v>2900</v>
      </c>
      <c r="D77" s="186">
        <v>880</v>
      </c>
      <c r="E77" s="186">
        <v>240</v>
      </c>
      <c r="F77" s="186">
        <v>0.57999999999999996</v>
      </c>
      <c r="G77" s="186">
        <v>1450</v>
      </c>
      <c r="H77" s="186">
        <v>5885</v>
      </c>
      <c r="I77" s="186">
        <v>6930</v>
      </c>
      <c r="J77" s="165">
        <v>17</v>
      </c>
      <c r="K77" s="207"/>
      <c r="L77" s="207"/>
    </row>
    <row r="78" spans="1:12">
      <c r="A78" s="184">
        <v>67</v>
      </c>
      <c r="B78" s="185" t="s">
        <v>1152</v>
      </c>
      <c r="C78" s="186">
        <v>3400</v>
      </c>
      <c r="D78" s="186">
        <v>880</v>
      </c>
      <c r="E78" s="186">
        <v>260</v>
      </c>
      <c r="F78" s="186">
        <v>0.63</v>
      </c>
      <c r="G78" s="186">
        <v>1580</v>
      </c>
      <c r="H78" s="186">
        <v>7810</v>
      </c>
      <c r="I78" s="186">
        <v>8910</v>
      </c>
      <c r="J78" s="165">
        <v>16</v>
      </c>
      <c r="K78" s="207"/>
      <c r="L78" s="207"/>
    </row>
    <row r="79" spans="1:12">
      <c r="A79" s="184">
        <v>68</v>
      </c>
      <c r="B79" s="185" t="s">
        <v>1153</v>
      </c>
      <c r="C79" s="186">
        <v>4000</v>
      </c>
      <c r="D79" s="186">
        <v>600</v>
      </c>
      <c r="E79" s="186">
        <v>280</v>
      </c>
      <c r="F79" s="186">
        <v>0.74</v>
      </c>
      <c r="G79" s="186">
        <v>1850</v>
      </c>
      <c r="H79" s="186">
        <v>8140</v>
      </c>
      <c r="I79" s="186">
        <v>9185</v>
      </c>
      <c r="J79" s="165">
        <v>14</v>
      </c>
      <c r="K79" s="207"/>
      <c r="L79" s="207"/>
    </row>
    <row r="80" spans="1:12">
      <c r="A80" s="184">
        <v>69</v>
      </c>
      <c r="B80" s="185" t="s">
        <v>1154</v>
      </c>
      <c r="C80" s="186">
        <v>4600</v>
      </c>
      <c r="D80" s="186">
        <v>600</v>
      </c>
      <c r="E80" s="186">
        <v>300</v>
      </c>
      <c r="F80" s="186">
        <v>0.78</v>
      </c>
      <c r="G80" s="186">
        <v>1950</v>
      </c>
      <c r="H80" s="186">
        <v>8470</v>
      </c>
      <c r="I80" s="186">
        <v>9845</v>
      </c>
      <c r="J80" s="165">
        <v>13</v>
      </c>
      <c r="K80" s="207"/>
      <c r="L80" s="207"/>
    </row>
    <row r="81" spans="1:12">
      <c r="A81" s="184">
        <v>70</v>
      </c>
      <c r="B81" s="185" t="s">
        <v>1155</v>
      </c>
      <c r="C81" s="186">
        <v>700</v>
      </c>
      <c r="D81" s="186">
        <v>2080</v>
      </c>
      <c r="E81" s="186">
        <v>140</v>
      </c>
      <c r="F81" s="186">
        <v>0.2</v>
      </c>
      <c r="G81" s="186">
        <v>500</v>
      </c>
      <c r="H81" s="186">
        <v>2400</v>
      </c>
      <c r="I81" s="186">
        <v>2750</v>
      </c>
      <c r="J81" s="165">
        <v>50</v>
      </c>
      <c r="K81" s="207"/>
      <c r="L81" s="207"/>
    </row>
    <row r="82" spans="1:12">
      <c r="A82" s="184">
        <v>71</v>
      </c>
      <c r="B82" s="185" t="s">
        <v>1156</v>
      </c>
      <c r="C82" s="186">
        <v>1100</v>
      </c>
      <c r="D82" s="186">
        <v>2080</v>
      </c>
      <c r="E82" s="186">
        <v>140</v>
      </c>
      <c r="F82" s="186">
        <v>0.31</v>
      </c>
      <c r="G82" s="186">
        <v>780</v>
      </c>
      <c r="H82" s="186">
        <v>3500</v>
      </c>
      <c r="I82" s="186">
        <v>4060</v>
      </c>
      <c r="J82" s="165">
        <v>32</v>
      </c>
      <c r="K82" s="207"/>
      <c r="L82" s="207"/>
    </row>
    <row r="83" spans="1:12">
      <c r="A83" s="184">
        <v>72</v>
      </c>
      <c r="B83" s="185" t="s">
        <v>1157</v>
      </c>
      <c r="C83" s="186">
        <v>1600</v>
      </c>
      <c r="D83" s="186">
        <v>2080</v>
      </c>
      <c r="E83" s="186">
        <v>160</v>
      </c>
      <c r="F83" s="186">
        <v>0.52</v>
      </c>
      <c r="G83" s="186">
        <v>1300</v>
      </c>
      <c r="H83" s="186">
        <v>5800</v>
      </c>
      <c r="I83" s="186">
        <v>6700</v>
      </c>
      <c r="J83" s="165">
        <v>20</v>
      </c>
      <c r="K83" s="207"/>
      <c r="L83" s="207"/>
    </row>
    <row r="84" spans="1:12">
      <c r="A84" s="184">
        <v>73</v>
      </c>
      <c r="B84" s="185" t="s">
        <v>1158</v>
      </c>
      <c r="C84" s="186">
        <v>2200</v>
      </c>
      <c r="D84" s="186">
        <v>2080</v>
      </c>
      <c r="E84" s="186">
        <v>160</v>
      </c>
      <c r="F84" s="186">
        <v>0.72</v>
      </c>
      <c r="G84" s="186">
        <v>1800</v>
      </c>
      <c r="H84" s="186">
        <v>7900</v>
      </c>
      <c r="I84" s="186">
        <v>9100</v>
      </c>
      <c r="J84" s="165">
        <v>14</v>
      </c>
      <c r="K84" s="207"/>
      <c r="L84" s="207"/>
    </row>
    <row r="85" spans="1:12">
      <c r="A85" s="184">
        <v>74</v>
      </c>
      <c r="B85" s="185" t="s">
        <v>1159</v>
      </c>
      <c r="C85" s="186">
        <v>2800</v>
      </c>
      <c r="D85" s="186">
        <v>2080</v>
      </c>
      <c r="E85" s="186">
        <v>160</v>
      </c>
      <c r="F85" s="186">
        <v>0.92</v>
      </c>
      <c r="G85" s="186">
        <v>2300</v>
      </c>
      <c r="H85" s="186">
        <v>10000</v>
      </c>
      <c r="I85" s="186">
        <v>11450</v>
      </c>
      <c r="J85" s="165">
        <v>11</v>
      </c>
      <c r="K85" s="207"/>
      <c r="L85" s="207"/>
    </row>
    <row r="86" spans="1:12">
      <c r="A86" s="184">
        <v>75</v>
      </c>
      <c r="B86" s="185" t="s">
        <v>1160</v>
      </c>
      <c r="C86" s="186">
        <v>2100</v>
      </c>
      <c r="D86" s="186">
        <v>200</v>
      </c>
      <c r="E86" s="186">
        <v>300</v>
      </c>
      <c r="F86" s="186">
        <v>0.13</v>
      </c>
      <c r="G86" s="186">
        <v>330</v>
      </c>
      <c r="H86" s="186">
        <v>1925</v>
      </c>
      <c r="I86" s="186">
        <v>2145</v>
      </c>
      <c r="J86" s="165">
        <v>76</v>
      </c>
      <c r="K86" s="207"/>
      <c r="L86" s="207"/>
    </row>
    <row r="87" spans="1:12">
      <c r="A87" s="184">
        <v>76</v>
      </c>
      <c r="B87" s="185" t="s">
        <v>1161</v>
      </c>
      <c r="C87" s="186">
        <v>2400</v>
      </c>
      <c r="D87" s="186">
        <v>200</v>
      </c>
      <c r="E87" s="186">
        <v>300</v>
      </c>
      <c r="F87" s="186">
        <v>0.14000000000000001</v>
      </c>
      <c r="G87" s="186">
        <v>360</v>
      </c>
      <c r="H87" s="186">
        <v>2090</v>
      </c>
      <c r="I87" s="186">
        <v>2310</v>
      </c>
      <c r="J87" s="165">
        <v>70</v>
      </c>
      <c r="K87" s="207"/>
      <c r="L87" s="207"/>
    </row>
    <row r="88" spans="1:12">
      <c r="A88" s="184">
        <v>77</v>
      </c>
      <c r="B88" s="185" t="s">
        <v>1162</v>
      </c>
      <c r="C88" s="186">
        <v>2900</v>
      </c>
      <c r="D88" s="186">
        <v>200</v>
      </c>
      <c r="E88" s="186">
        <v>300</v>
      </c>
      <c r="F88" s="186">
        <v>0.17</v>
      </c>
      <c r="G88" s="186">
        <v>430</v>
      </c>
      <c r="H88" s="186">
        <v>3080</v>
      </c>
      <c r="I88" s="186">
        <v>3300</v>
      </c>
      <c r="J88" s="165">
        <v>57</v>
      </c>
      <c r="K88" s="207"/>
      <c r="L88" s="207"/>
    </row>
    <row r="89" spans="1:12">
      <c r="A89" s="184">
        <v>78</v>
      </c>
      <c r="B89" s="185" t="s">
        <v>1163</v>
      </c>
      <c r="C89" s="186">
        <v>3400</v>
      </c>
      <c r="D89" s="186">
        <v>200</v>
      </c>
      <c r="E89" s="186">
        <v>300</v>
      </c>
      <c r="F89" s="186">
        <v>0.2</v>
      </c>
      <c r="G89" s="186">
        <v>510</v>
      </c>
      <c r="H89" s="186">
        <v>4620</v>
      </c>
      <c r="I89" s="186">
        <v>5005</v>
      </c>
      <c r="J89" s="165">
        <v>50</v>
      </c>
      <c r="K89" s="207"/>
      <c r="L89" s="207"/>
    </row>
    <row r="90" spans="1:12">
      <c r="A90" s="184">
        <v>79</v>
      </c>
      <c r="B90" s="185" t="s">
        <v>1164</v>
      </c>
      <c r="C90" s="186">
        <v>3900</v>
      </c>
      <c r="D90" s="186">
        <v>400</v>
      </c>
      <c r="E90" s="186">
        <v>500</v>
      </c>
      <c r="F90" s="186">
        <v>0.78</v>
      </c>
      <c r="G90" s="186">
        <v>1950</v>
      </c>
      <c r="H90" s="186">
        <v>11000</v>
      </c>
      <c r="I90" s="186">
        <v>12595</v>
      </c>
      <c r="J90" s="165">
        <v>13</v>
      </c>
      <c r="K90" s="207"/>
      <c r="L90" s="207"/>
    </row>
    <row r="91" spans="1:12">
      <c r="A91" s="184">
        <v>80</v>
      </c>
      <c r="B91" s="185" t="s">
        <v>1165</v>
      </c>
      <c r="C91" s="186">
        <v>4400</v>
      </c>
      <c r="D91" s="186">
        <v>400</v>
      </c>
      <c r="E91" s="186">
        <v>500</v>
      </c>
      <c r="F91" s="186">
        <v>0.88</v>
      </c>
      <c r="G91" s="186">
        <v>2200</v>
      </c>
      <c r="H91" s="186">
        <v>14850</v>
      </c>
      <c r="I91" s="186">
        <v>16005</v>
      </c>
      <c r="J91" s="165">
        <v>12</v>
      </c>
      <c r="K91" s="207"/>
      <c r="L91" s="207"/>
    </row>
    <row r="92" spans="1:12">
      <c r="A92" s="184">
        <v>81</v>
      </c>
      <c r="B92" s="185" t="s">
        <v>1166</v>
      </c>
      <c r="C92" s="186">
        <v>4900</v>
      </c>
      <c r="D92" s="186">
        <v>400</v>
      </c>
      <c r="E92" s="186">
        <v>600</v>
      </c>
      <c r="F92" s="186">
        <v>1.17</v>
      </c>
      <c r="G92" s="186">
        <v>2940</v>
      </c>
      <c r="H92" s="186">
        <v>18040</v>
      </c>
      <c r="I92" s="186">
        <v>20350</v>
      </c>
      <c r="J92" s="165">
        <v>9</v>
      </c>
      <c r="K92" s="207"/>
      <c r="L92" s="207"/>
    </row>
    <row r="93" spans="1:12">
      <c r="A93" s="187">
        <v>82</v>
      </c>
      <c r="B93" s="188" t="s">
        <v>1167</v>
      </c>
      <c r="C93" s="189">
        <v>5400</v>
      </c>
      <c r="D93" s="189">
        <v>400</v>
      </c>
      <c r="E93" s="189">
        <v>600</v>
      </c>
      <c r="F93" s="189">
        <v>1.3</v>
      </c>
      <c r="G93" s="189">
        <v>3240</v>
      </c>
      <c r="H93" s="189">
        <v>22000</v>
      </c>
      <c r="I93" s="189">
        <v>25300</v>
      </c>
      <c r="J93" s="165">
        <v>8</v>
      </c>
      <c r="K93" s="207"/>
      <c r="L93" s="207"/>
    </row>
    <row r="94" spans="1:12">
      <c r="A94" s="184">
        <v>83</v>
      </c>
      <c r="B94" s="185" t="s">
        <v>1168</v>
      </c>
      <c r="C94" s="186">
        <v>2500</v>
      </c>
      <c r="D94" s="186">
        <v>250</v>
      </c>
      <c r="E94" s="186">
        <v>400</v>
      </c>
      <c r="F94" s="186">
        <v>0.25</v>
      </c>
      <c r="G94" s="186">
        <v>630</v>
      </c>
      <c r="H94" s="186">
        <v>3190</v>
      </c>
      <c r="I94" s="186">
        <v>3410</v>
      </c>
      <c r="J94" s="190"/>
      <c r="K94" s="207"/>
      <c r="L94" s="207"/>
    </row>
    <row r="95" spans="1:12">
      <c r="A95" s="184">
        <v>84</v>
      </c>
      <c r="B95" s="185" t="s">
        <v>1169</v>
      </c>
      <c r="C95" s="186">
        <v>2900</v>
      </c>
      <c r="D95" s="186">
        <v>250</v>
      </c>
      <c r="E95" s="186">
        <v>400</v>
      </c>
      <c r="F95" s="186">
        <v>0.28999999999999998</v>
      </c>
      <c r="G95" s="186">
        <v>730</v>
      </c>
      <c r="H95" s="186">
        <v>3960</v>
      </c>
      <c r="I95" s="186">
        <v>4620</v>
      </c>
      <c r="J95" s="190"/>
      <c r="K95" s="207"/>
      <c r="L95" s="207"/>
    </row>
    <row r="96" spans="1:12">
      <c r="A96" s="184">
        <v>85</v>
      </c>
      <c r="B96" s="185" t="s">
        <v>1170</v>
      </c>
      <c r="C96" s="186">
        <v>3400</v>
      </c>
      <c r="D96" s="186">
        <v>250</v>
      </c>
      <c r="E96" s="186">
        <v>400</v>
      </c>
      <c r="F96" s="186">
        <v>0.34</v>
      </c>
      <c r="G96" s="186">
        <v>850</v>
      </c>
      <c r="H96" s="186">
        <v>5060</v>
      </c>
      <c r="I96" s="186">
        <v>6710</v>
      </c>
      <c r="J96" s="190"/>
      <c r="K96" s="207"/>
      <c r="L96" s="207"/>
    </row>
    <row r="97" spans="1:12">
      <c r="A97" s="184">
        <v>86</v>
      </c>
      <c r="B97" s="185" t="s">
        <v>1171</v>
      </c>
      <c r="C97" s="186">
        <v>4000</v>
      </c>
      <c r="D97" s="186">
        <v>450</v>
      </c>
      <c r="E97" s="186">
        <v>700</v>
      </c>
      <c r="F97" s="186">
        <v>1</v>
      </c>
      <c r="G97" s="186">
        <v>2500</v>
      </c>
      <c r="H97" s="186">
        <v>13750</v>
      </c>
      <c r="I97" s="186">
        <v>15510</v>
      </c>
      <c r="J97" s="190"/>
      <c r="K97" s="207"/>
      <c r="L97" s="207"/>
    </row>
    <row r="98" spans="1:12">
      <c r="A98" s="184">
        <v>87</v>
      </c>
      <c r="B98" s="185" t="s">
        <v>1172</v>
      </c>
      <c r="C98" s="186">
        <v>4600</v>
      </c>
      <c r="D98" s="186">
        <v>450</v>
      </c>
      <c r="E98" s="186">
        <v>700</v>
      </c>
      <c r="F98" s="186">
        <v>1.1499999999999999</v>
      </c>
      <c r="G98" s="186">
        <v>2870</v>
      </c>
      <c r="H98" s="186">
        <v>17600</v>
      </c>
      <c r="I98" s="186">
        <v>19910</v>
      </c>
      <c r="J98" s="190"/>
      <c r="K98" s="207"/>
      <c r="L98" s="207"/>
    </row>
    <row r="99" spans="1:12">
      <c r="A99" s="158">
        <v>88</v>
      </c>
      <c r="B99" s="191" t="s">
        <v>1173</v>
      </c>
      <c r="C99" s="160">
        <v>120</v>
      </c>
      <c r="D99" s="161">
        <v>120</v>
      </c>
      <c r="E99" s="161">
        <v>16</v>
      </c>
      <c r="F99" s="192" t="s">
        <v>1174</v>
      </c>
      <c r="G99" s="193" t="s">
        <v>1175</v>
      </c>
      <c r="H99" s="170">
        <v>1430</v>
      </c>
      <c r="I99" s="170">
        <v>1760</v>
      </c>
      <c r="J99" s="190"/>
      <c r="K99" s="207"/>
      <c r="L99" s="207"/>
    </row>
    <row r="100" spans="1:12" ht="15" customHeight="1">
      <c r="A100" s="184"/>
      <c r="B100" s="185"/>
      <c r="C100" s="186"/>
      <c r="D100" s="186"/>
      <c r="E100" s="186"/>
      <c r="F100" s="186"/>
      <c r="G100" s="186"/>
      <c r="H100" s="186"/>
      <c r="I100" s="186"/>
      <c r="J100" s="190"/>
      <c r="K100" s="207"/>
      <c r="L100" s="207"/>
    </row>
    <row r="101" spans="1:12" ht="15" customHeight="1">
      <c r="A101" s="217" t="s">
        <v>1176</v>
      </c>
      <c r="B101" s="218"/>
      <c r="C101" s="218"/>
      <c r="D101" s="218"/>
      <c r="E101" s="218"/>
      <c r="F101" s="218"/>
      <c r="G101" s="218"/>
      <c r="H101" s="218"/>
      <c r="I101" s="218"/>
      <c r="J101" s="219"/>
      <c r="K101" s="206"/>
      <c r="L101" s="206"/>
    </row>
    <row r="102" spans="1:12" ht="23.25">
      <c r="A102" s="220"/>
      <c r="B102" s="221"/>
      <c r="C102" s="221"/>
      <c r="D102" s="221"/>
      <c r="E102" s="221"/>
      <c r="F102" s="221"/>
      <c r="G102" s="221"/>
      <c r="H102" s="221"/>
      <c r="I102" s="221"/>
      <c r="J102" s="222"/>
      <c r="K102" s="206"/>
      <c r="L102" s="206"/>
    </row>
    <row r="103" spans="1:12">
      <c r="A103" s="194">
        <v>89</v>
      </c>
      <c r="B103" s="195" t="s">
        <v>1177</v>
      </c>
      <c r="C103" s="186">
        <v>2990</v>
      </c>
      <c r="D103" s="196">
        <v>780</v>
      </c>
      <c r="E103" s="196">
        <v>530</v>
      </c>
      <c r="F103" s="196">
        <v>0.37</v>
      </c>
      <c r="G103" s="196">
        <v>925</v>
      </c>
      <c r="H103" s="196">
        <v>4600</v>
      </c>
      <c r="I103" s="196" t="s">
        <v>1178</v>
      </c>
      <c r="J103" s="163"/>
      <c r="K103" s="208"/>
      <c r="L103" s="208"/>
    </row>
    <row r="104" spans="1:12">
      <c r="A104" s="184">
        <v>90</v>
      </c>
      <c r="B104" s="195" t="s">
        <v>1179</v>
      </c>
      <c r="C104" s="186">
        <v>2990</v>
      </c>
      <c r="D104" s="186">
        <v>780</v>
      </c>
      <c r="E104" s="186">
        <v>530</v>
      </c>
      <c r="F104" s="186">
        <v>0.37</v>
      </c>
      <c r="G104" s="186">
        <v>925</v>
      </c>
      <c r="H104" s="186">
        <v>5000</v>
      </c>
      <c r="I104" s="196" t="s">
        <v>1178</v>
      </c>
      <c r="J104" s="163"/>
      <c r="K104" s="208"/>
      <c r="L104" s="208"/>
    </row>
    <row r="105" spans="1:12">
      <c r="A105" s="184">
        <v>91</v>
      </c>
      <c r="B105" s="185" t="s">
        <v>1180</v>
      </c>
      <c r="C105" s="186">
        <v>720</v>
      </c>
      <c r="D105" s="186">
        <v>780</v>
      </c>
      <c r="E105" s="186">
        <v>530</v>
      </c>
      <c r="F105" s="186">
        <v>9.0999999999999998E-2</v>
      </c>
      <c r="G105" s="186">
        <v>227</v>
      </c>
      <c r="H105" s="186">
        <v>1500</v>
      </c>
      <c r="I105" s="196" t="s">
        <v>1178</v>
      </c>
      <c r="J105" s="163"/>
      <c r="K105" s="208"/>
      <c r="L105" s="208"/>
    </row>
    <row r="106" spans="1:12">
      <c r="A106" s="184">
        <v>92</v>
      </c>
      <c r="B106" s="185" t="s">
        <v>1181</v>
      </c>
      <c r="C106" s="186">
        <v>2990</v>
      </c>
      <c r="D106" s="186">
        <v>780</v>
      </c>
      <c r="E106" s="186">
        <v>680</v>
      </c>
      <c r="F106" s="186">
        <v>0.46</v>
      </c>
      <c r="G106" s="186">
        <v>1150</v>
      </c>
      <c r="H106" s="186">
        <v>5300</v>
      </c>
      <c r="I106" s="196" t="s">
        <v>1178</v>
      </c>
      <c r="J106" s="163"/>
      <c r="K106" s="208"/>
      <c r="L106" s="208"/>
    </row>
    <row r="107" spans="1:12">
      <c r="A107" s="184">
        <v>93</v>
      </c>
      <c r="B107" s="185" t="s">
        <v>1182</v>
      </c>
      <c r="C107" s="186">
        <v>2990</v>
      </c>
      <c r="D107" s="186">
        <v>780</v>
      </c>
      <c r="E107" s="186">
        <v>680</v>
      </c>
      <c r="F107" s="186">
        <v>0.46</v>
      </c>
      <c r="G107" s="186">
        <v>1150</v>
      </c>
      <c r="H107" s="186">
        <v>5500</v>
      </c>
      <c r="I107" s="196" t="s">
        <v>1178</v>
      </c>
      <c r="J107" s="163"/>
      <c r="K107" s="208"/>
      <c r="L107" s="208"/>
    </row>
    <row r="108" spans="1:12">
      <c r="A108" s="184">
        <v>94</v>
      </c>
      <c r="B108" s="185" t="s">
        <v>1183</v>
      </c>
      <c r="C108" s="165">
        <v>720</v>
      </c>
      <c r="D108" s="186">
        <v>780</v>
      </c>
      <c r="E108" s="186">
        <v>680</v>
      </c>
      <c r="F108" s="186">
        <v>0.115</v>
      </c>
      <c r="G108" s="186">
        <v>280</v>
      </c>
      <c r="H108" s="186">
        <v>1700</v>
      </c>
      <c r="I108" s="196" t="s">
        <v>1178</v>
      </c>
      <c r="J108" s="163"/>
      <c r="K108" s="208"/>
      <c r="L108" s="208"/>
    </row>
    <row r="109" spans="1:12">
      <c r="A109" s="182">
        <v>95</v>
      </c>
      <c r="B109" s="185" t="s">
        <v>1184</v>
      </c>
      <c r="C109" s="165">
        <v>2990</v>
      </c>
      <c r="D109" s="165">
        <v>1160</v>
      </c>
      <c r="E109" s="165">
        <v>530</v>
      </c>
      <c r="F109" s="163">
        <v>0.46</v>
      </c>
      <c r="G109" s="163">
        <v>1275</v>
      </c>
      <c r="H109" s="163">
        <v>5500</v>
      </c>
      <c r="I109" s="196" t="s">
        <v>1178</v>
      </c>
      <c r="J109" s="163"/>
      <c r="K109" s="208"/>
      <c r="L109" s="208"/>
    </row>
    <row r="110" spans="1:12">
      <c r="A110" s="182">
        <v>96</v>
      </c>
      <c r="B110" s="185" t="s">
        <v>1185</v>
      </c>
      <c r="C110" s="165">
        <v>2990</v>
      </c>
      <c r="D110" s="165">
        <v>1160</v>
      </c>
      <c r="E110" s="165">
        <v>530</v>
      </c>
      <c r="F110" s="163">
        <v>0.46</v>
      </c>
      <c r="G110" s="163">
        <v>1300</v>
      </c>
      <c r="H110" s="163">
        <v>6500</v>
      </c>
      <c r="I110" s="196" t="s">
        <v>1178</v>
      </c>
      <c r="J110" s="163"/>
      <c r="K110" s="208"/>
      <c r="L110" s="208"/>
    </row>
    <row r="111" spans="1:12">
      <c r="A111" s="182">
        <v>97</v>
      </c>
      <c r="B111" s="185" t="s">
        <v>1186</v>
      </c>
      <c r="C111" s="165">
        <v>720</v>
      </c>
      <c r="D111" s="165">
        <v>1160</v>
      </c>
      <c r="E111" s="165">
        <v>530</v>
      </c>
      <c r="F111" s="163">
        <v>0.11</v>
      </c>
      <c r="G111" s="163">
        <v>280</v>
      </c>
      <c r="H111" s="163">
        <v>1625</v>
      </c>
      <c r="I111" s="196" t="s">
        <v>1178</v>
      </c>
      <c r="J111" s="163"/>
      <c r="K111" s="208"/>
      <c r="L111" s="208"/>
    </row>
    <row r="112" spans="1:12">
      <c r="A112" s="182">
        <v>98</v>
      </c>
      <c r="B112" s="183" t="s">
        <v>1187</v>
      </c>
      <c r="C112" s="165">
        <v>2990</v>
      </c>
      <c r="D112" s="165">
        <v>1160</v>
      </c>
      <c r="E112" s="165">
        <v>680</v>
      </c>
      <c r="F112" s="163">
        <v>0.54</v>
      </c>
      <c r="G112" s="163">
        <v>1350</v>
      </c>
      <c r="H112" s="163">
        <v>5650</v>
      </c>
      <c r="I112" s="196" t="s">
        <v>1178</v>
      </c>
      <c r="J112" s="163"/>
      <c r="K112" s="208"/>
      <c r="L112" s="208"/>
    </row>
    <row r="113" spans="1:12">
      <c r="A113" s="182">
        <v>99</v>
      </c>
      <c r="B113" s="183" t="s">
        <v>1188</v>
      </c>
      <c r="C113" s="165">
        <v>2990</v>
      </c>
      <c r="D113" s="165">
        <v>1160</v>
      </c>
      <c r="E113" s="165">
        <v>680</v>
      </c>
      <c r="F113" s="163">
        <v>0.54</v>
      </c>
      <c r="G113" s="163">
        <v>1350</v>
      </c>
      <c r="H113" s="163">
        <v>6850</v>
      </c>
      <c r="I113" s="196" t="s">
        <v>1178</v>
      </c>
      <c r="J113" s="163"/>
      <c r="K113" s="208"/>
      <c r="L113" s="208"/>
    </row>
    <row r="114" spans="1:12">
      <c r="A114" s="182">
        <v>100</v>
      </c>
      <c r="B114" s="183" t="s">
        <v>1189</v>
      </c>
      <c r="C114" s="165">
        <v>720</v>
      </c>
      <c r="D114" s="165">
        <v>1160</v>
      </c>
      <c r="E114" s="165">
        <v>680</v>
      </c>
      <c r="F114" s="163">
        <v>0.14299999999999999</v>
      </c>
      <c r="G114" s="163">
        <v>360</v>
      </c>
      <c r="H114" s="163">
        <v>1800</v>
      </c>
      <c r="I114" s="196" t="s">
        <v>1178</v>
      </c>
      <c r="J114" s="163"/>
      <c r="K114" s="208"/>
      <c r="L114" s="208"/>
    </row>
    <row r="115" spans="1:12">
      <c r="A115" s="182">
        <v>101</v>
      </c>
      <c r="B115" s="183" t="s">
        <v>1190</v>
      </c>
      <c r="C115" s="165">
        <v>2990</v>
      </c>
      <c r="D115" s="165">
        <v>1480</v>
      </c>
      <c r="E115" s="165">
        <v>550</v>
      </c>
      <c r="F115" s="163">
        <v>0.66</v>
      </c>
      <c r="G115" s="163">
        <v>1650</v>
      </c>
      <c r="H115" s="163">
        <v>7400</v>
      </c>
      <c r="I115" s="196" t="s">
        <v>1178</v>
      </c>
      <c r="J115" s="163"/>
      <c r="K115" s="208"/>
      <c r="L115" s="208"/>
    </row>
    <row r="116" spans="1:12">
      <c r="A116" s="182">
        <v>102</v>
      </c>
      <c r="B116" s="183" t="s">
        <v>1191</v>
      </c>
      <c r="C116" s="165">
        <v>2990</v>
      </c>
      <c r="D116" s="165">
        <v>1480</v>
      </c>
      <c r="E116" s="165">
        <v>550</v>
      </c>
      <c r="F116" s="163">
        <v>0.66</v>
      </c>
      <c r="G116" s="163">
        <v>1650</v>
      </c>
      <c r="H116" s="163">
        <v>9400</v>
      </c>
      <c r="I116" s="196" t="s">
        <v>1178</v>
      </c>
      <c r="J116" s="163"/>
      <c r="K116" s="208"/>
      <c r="L116" s="208"/>
    </row>
    <row r="117" spans="1:12">
      <c r="A117" s="182">
        <v>103</v>
      </c>
      <c r="B117" s="183" t="s">
        <v>1192</v>
      </c>
      <c r="C117" s="165">
        <v>720</v>
      </c>
      <c r="D117" s="165">
        <v>1480</v>
      </c>
      <c r="E117" s="165">
        <v>550</v>
      </c>
      <c r="F117" s="163">
        <v>0.17</v>
      </c>
      <c r="G117" s="163">
        <v>430</v>
      </c>
      <c r="H117" s="163">
        <v>2350</v>
      </c>
      <c r="I117" s="196" t="s">
        <v>1178</v>
      </c>
      <c r="J117" s="163"/>
      <c r="K117" s="208"/>
      <c r="L117" s="208"/>
    </row>
    <row r="118" spans="1:12">
      <c r="A118" s="182">
        <v>104</v>
      </c>
      <c r="B118" s="183" t="s">
        <v>1193</v>
      </c>
      <c r="C118" s="165">
        <v>720</v>
      </c>
      <c r="D118" s="165">
        <v>1480</v>
      </c>
      <c r="E118" s="165">
        <v>550</v>
      </c>
      <c r="F118" s="163">
        <v>0.17</v>
      </c>
      <c r="G118" s="163">
        <v>430</v>
      </c>
      <c r="H118" s="163">
        <v>2600</v>
      </c>
      <c r="I118" s="196" t="s">
        <v>1178</v>
      </c>
      <c r="J118" s="163"/>
      <c r="K118" s="208"/>
      <c r="L118" s="208"/>
    </row>
    <row r="119" spans="1:12">
      <c r="A119" s="182">
        <v>105</v>
      </c>
      <c r="B119" s="183" t="s">
        <v>1194</v>
      </c>
      <c r="C119" s="165">
        <v>2990</v>
      </c>
      <c r="D119" s="165">
        <v>1480</v>
      </c>
      <c r="E119" s="165">
        <v>700</v>
      </c>
      <c r="F119" s="163">
        <v>0.7</v>
      </c>
      <c r="G119" s="163">
        <v>1750</v>
      </c>
      <c r="H119" s="163">
        <v>7950</v>
      </c>
      <c r="I119" s="196" t="s">
        <v>1178</v>
      </c>
      <c r="J119" s="163"/>
      <c r="K119" s="208"/>
      <c r="L119" s="208"/>
    </row>
    <row r="120" spans="1:12">
      <c r="A120" s="182">
        <v>106</v>
      </c>
      <c r="B120" s="183" t="s">
        <v>1195</v>
      </c>
      <c r="C120" s="165">
        <v>2990</v>
      </c>
      <c r="D120" s="165">
        <v>1480</v>
      </c>
      <c r="E120" s="165">
        <v>700</v>
      </c>
      <c r="F120" s="163">
        <v>0.7</v>
      </c>
      <c r="G120" s="163">
        <v>1750</v>
      </c>
      <c r="H120" s="163">
        <v>10100</v>
      </c>
      <c r="I120" s="196" t="s">
        <v>1178</v>
      </c>
      <c r="J120" s="163"/>
      <c r="K120" s="208"/>
      <c r="L120" s="208"/>
    </row>
    <row r="121" spans="1:12">
      <c r="A121" s="182">
        <v>107</v>
      </c>
      <c r="B121" s="183" t="s">
        <v>1196</v>
      </c>
      <c r="C121" s="165">
        <v>720</v>
      </c>
      <c r="D121" s="165">
        <v>1480</v>
      </c>
      <c r="E121" s="165">
        <v>700</v>
      </c>
      <c r="F121" s="163">
        <v>0.18</v>
      </c>
      <c r="G121" s="163">
        <v>460</v>
      </c>
      <c r="H121" s="163">
        <v>2400</v>
      </c>
      <c r="I121" s="196" t="s">
        <v>1178</v>
      </c>
      <c r="J121" s="163"/>
      <c r="K121" s="208"/>
      <c r="L121" s="208"/>
    </row>
    <row r="122" spans="1:12">
      <c r="A122" s="182">
        <v>108</v>
      </c>
      <c r="B122" s="183" t="s">
        <v>1197</v>
      </c>
      <c r="C122" s="165">
        <v>720</v>
      </c>
      <c r="D122" s="165">
        <v>1480</v>
      </c>
      <c r="E122" s="165">
        <v>700</v>
      </c>
      <c r="F122" s="163">
        <v>0.18</v>
      </c>
      <c r="G122" s="163">
        <v>460</v>
      </c>
      <c r="H122" s="163">
        <v>2650</v>
      </c>
      <c r="I122" s="196" t="s">
        <v>1178</v>
      </c>
      <c r="J122" s="163"/>
      <c r="K122" s="208"/>
      <c r="L122" s="208"/>
    </row>
    <row r="123" spans="1:12">
      <c r="A123" s="182">
        <v>109</v>
      </c>
      <c r="B123" s="183" t="s">
        <v>1198</v>
      </c>
      <c r="C123" s="165">
        <v>2990</v>
      </c>
      <c r="D123" s="165">
        <v>1480</v>
      </c>
      <c r="E123" s="165">
        <v>1010</v>
      </c>
      <c r="F123" s="163">
        <v>0.96</v>
      </c>
      <c r="G123" s="163">
        <v>2400</v>
      </c>
      <c r="H123" s="163">
        <v>12350</v>
      </c>
      <c r="I123" s="196" t="s">
        <v>1178</v>
      </c>
      <c r="J123" s="163"/>
      <c r="K123" s="208"/>
      <c r="L123" s="208"/>
    </row>
    <row r="124" spans="1:12">
      <c r="A124" s="182">
        <v>110</v>
      </c>
      <c r="B124" s="183" t="s">
        <v>1199</v>
      </c>
      <c r="C124" s="165">
        <v>2990</v>
      </c>
      <c r="D124" s="165">
        <v>1480</v>
      </c>
      <c r="E124" s="165">
        <v>1010</v>
      </c>
      <c r="F124" s="163">
        <v>0.96</v>
      </c>
      <c r="G124" s="163">
        <v>2400</v>
      </c>
      <c r="H124" s="163">
        <v>12500</v>
      </c>
      <c r="I124" s="196" t="s">
        <v>1178</v>
      </c>
      <c r="J124" s="163"/>
      <c r="K124" s="208"/>
      <c r="L124" s="208"/>
    </row>
    <row r="125" spans="1:12">
      <c r="A125" s="182">
        <v>111</v>
      </c>
      <c r="B125" s="183" t="s">
        <v>1200</v>
      </c>
      <c r="C125" s="165">
        <v>2990</v>
      </c>
      <c r="D125" s="165">
        <v>1480</v>
      </c>
      <c r="E125" s="165">
        <v>1010</v>
      </c>
      <c r="F125" s="163">
        <v>0.96</v>
      </c>
      <c r="G125" s="163">
        <v>2400</v>
      </c>
      <c r="H125" s="163">
        <v>10200</v>
      </c>
      <c r="I125" s="196" t="s">
        <v>1178</v>
      </c>
      <c r="J125" s="163"/>
      <c r="K125" s="208"/>
      <c r="L125" s="208"/>
    </row>
    <row r="126" spans="1:12">
      <c r="A126" s="182">
        <v>112</v>
      </c>
      <c r="B126" s="183" t="s">
        <v>1201</v>
      </c>
      <c r="C126" s="165">
        <v>2990</v>
      </c>
      <c r="D126" s="165">
        <v>1480</v>
      </c>
      <c r="E126" s="165">
        <v>1010</v>
      </c>
      <c r="F126" s="163">
        <v>0.96</v>
      </c>
      <c r="G126" s="163">
        <v>2400</v>
      </c>
      <c r="H126" s="163">
        <v>10300</v>
      </c>
      <c r="I126" s="196" t="s">
        <v>1178</v>
      </c>
      <c r="J126" s="163"/>
      <c r="K126" s="208"/>
      <c r="L126" s="208"/>
    </row>
    <row r="127" spans="1:12">
      <c r="A127" s="182">
        <v>113</v>
      </c>
      <c r="B127" s="183" t="s">
        <v>1202</v>
      </c>
      <c r="C127" s="165">
        <v>720</v>
      </c>
      <c r="D127" s="165">
        <v>1480</v>
      </c>
      <c r="E127" s="165">
        <v>1010</v>
      </c>
      <c r="F127" s="163">
        <v>0.24</v>
      </c>
      <c r="G127" s="163">
        <v>600</v>
      </c>
      <c r="H127" s="163">
        <v>3300</v>
      </c>
      <c r="I127" s="196" t="s">
        <v>1178</v>
      </c>
      <c r="J127" s="163"/>
      <c r="K127" s="208"/>
      <c r="L127" s="208"/>
    </row>
    <row r="128" spans="1:12">
      <c r="A128" s="182">
        <v>114</v>
      </c>
      <c r="B128" s="183" t="s">
        <v>1203</v>
      </c>
      <c r="C128" s="165">
        <v>720</v>
      </c>
      <c r="D128" s="165">
        <v>1480</v>
      </c>
      <c r="E128" s="165">
        <v>1010</v>
      </c>
      <c r="F128" s="163">
        <v>0.24</v>
      </c>
      <c r="G128" s="163">
        <v>600</v>
      </c>
      <c r="H128" s="163">
        <v>3000</v>
      </c>
      <c r="I128" s="196" t="s">
        <v>1178</v>
      </c>
      <c r="J128" s="163"/>
      <c r="K128" s="208"/>
      <c r="L128" s="208"/>
    </row>
    <row r="129" spans="1:12">
      <c r="A129" s="182">
        <v>115</v>
      </c>
      <c r="B129" s="183" t="s">
        <v>1204</v>
      </c>
      <c r="C129" s="165">
        <v>720</v>
      </c>
      <c r="D129" s="165">
        <v>1480</v>
      </c>
      <c r="E129" s="165">
        <v>1010</v>
      </c>
      <c r="F129" s="163">
        <v>0.24</v>
      </c>
      <c r="G129" s="163">
        <v>600</v>
      </c>
      <c r="H129" s="163">
        <v>3250</v>
      </c>
      <c r="I129" s="196" t="s">
        <v>1178</v>
      </c>
      <c r="J129" s="163"/>
      <c r="K129" s="208"/>
      <c r="L129" s="208"/>
    </row>
    <row r="130" spans="1:12">
      <c r="A130" s="182">
        <v>116</v>
      </c>
      <c r="B130" s="183" t="s">
        <v>1205</v>
      </c>
      <c r="C130" s="165">
        <v>720</v>
      </c>
      <c r="D130" s="165">
        <v>1480</v>
      </c>
      <c r="E130" s="165">
        <v>1010</v>
      </c>
      <c r="F130" s="163">
        <v>0.24</v>
      </c>
      <c r="G130" s="163">
        <v>600</v>
      </c>
      <c r="H130" s="163">
        <v>3800</v>
      </c>
      <c r="I130" s="196" t="s">
        <v>1178</v>
      </c>
      <c r="J130" s="163"/>
      <c r="K130" s="208"/>
      <c r="L130" s="208"/>
    </row>
    <row r="131" spans="1:12">
      <c r="A131" s="182">
        <v>117</v>
      </c>
      <c r="B131" s="183" t="s">
        <v>1206</v>
      </c>
      <c r="C131" s="165">
        <v>2990</v>
      </c>
      <c r="D131" s="165">
        <v>1840</v>
      </c>
      <c r="E131" s="165">
        <v>570</v>
      </c>
      <c r="F131" s="163">
        <v>1</v>
      </c>
      <c r="G131" s="163">
        <v>2500</v>
      </c>
      <c r="H131" s="163">
        <v>14700</v>
      </c>
      <c r="I131" s="196" t="s">
        <v>1178</v>
      </c>
      <c r="J131" s="163"/>
      <c r="K131" s="208"/>
      <c r="L131" s="208"/>
    </row>
    <row r="132" spans="1:12">
      <c r="A132" s="182">
        <v>118</v>
      </c>
      <c r="B132" s="183" t="s">
        <v>1207</v>
      </c>
      <c r="C132" s="165">
        <v>2990</v>
      </c>
      <c r="D132" s="165">
        <v>1840</v>
      </c>
      <c r="E132" s="165">
        <v>570</v>
      </c>
      <c r="F132" s="163">
        <v>1</v>
      </c>
      <c r="G132" s="163">
        <v>2500</v>
      </c>
      <c r="H132" s="163">
        <v>14500</v>
      </c>
      <c r="I132" s="196" t="s">
        <v>1178</v>
      </c>
      <c r="J132" s="163"/>
      <c r="K132" s="208"/>
      <c r="L132" s="208"/>
    </row>
    <row r="133" spans="1:12">
      <c r="A133" s="182">
        <v>119</v>
      </c>
      <c r="B133" s="183" t="s">
        <v>1208</v>
      </c>
      <c r="C133" s="165">
        <v>720</v>
      </c>
      <c r="D133" s="165">
        <v>1840</v>
      </c>
      <c r="E133" s="165">
        <v>570</v>
      </c>
      <c r="F133" s="163">
        <v>0.23</v>
      </c>
      <c r="G133" s="163">
        <v>580</v>
      </c>
      <c r="H133" s="163">
        <v>4800</v>
      </c>
      <c r="I133" s="196" t="s">
        <v>1178</v>
      </c>
      <c r="J133" s="163"/>
      <c r="K133" s="208"/>
      <c r="L133" s="208"/>
    </row>
    <row r="134" spans="1:12">
      <c r="A134" s="182">
        <v>120</v>
      </c>
      <c r="B134" s="183" t="s">
        <v>1209</v>
      </c>
      <c r="C134" s="165">
        <v>720</v>
      </c>
      <c r="D134" s="165">
        <v>1840</v>
      </c>
      <c r="E134" s="165">
        <v>570</v>
      </c>
      <c r="F134" s="163">
        <v>0.23</v>
      </c>
      <c r="G134" s="163">
        <v>580</v>
      </c>
      <c r="H134" s="163">
        <v>4700</v>
      </c>
      <c r="I134" s="196" t="s">
        <v>1178</v>
      </c>
      <c r="J134" s="163"/>
      <c r="K134" s="208"/>
      <c r="L134" s="208"/>
    </row>
    <row r="135" spans="1:12">
      <c r="A135" s="182">
        <v>121</v>
      </c>
      <c r="B135" s="183" t="s">
        <v>1210</v>
      </c>
      <c r="C135" s="165">
        <v>2990</v>
      </c>
      <c r="D135" s="165">
        <v>1840</v>
      </c>
      <c r="E135" s="165">
        <v>720</v>
      </c>
      <c r="F135" s="163">
        <v>1.1000000000000001</v>
      </c>
      <c r="G135" s="163">
        <v>2750</v>
      </c>
      <c r="H135" s="163">
        <v>15300</v>
      </c>
      <c r="I135" s="196" t="s">
        <v>1178</v>
      </c>
      <c r="J135" s="163"/>
      <c r="K135" s="208"/>
      <c r="L135" s="208"/>
    </row>
    <row r="136" spans="1:12">
      <c r="A136" s="182">
        <v>122</v>
      </c>
      <c r="B136" s="183" t="s">
        <v>1211</v>
      </c>
      <c r="C136" s="165">
        <v>2990</v>
      </c>
      <c r="D136" s="165">
        <v>1840</v>
      </c>
      <c r="E136" s="165">
        <v>720</v>
      </c>
      <c r="F136" s="163">
        <v>1.1000000000000001</v>
      </c>
      <c r="G136" s="163">
        <v>2750</v>
      </c>
      <c r="H136" s="163">
        <v>17200</v>
      </c>
      <c r="I136" s="196" t="s">
        <v>1178</v>
      </c>
      <c r="J136" s="163"/>
      <c r="K136" s="208"/>
      <c r="L136" s="208"/>
    </row>
    <row r="137" spans="1:12">
      <c r="A137" s="182">
        <v>123</v>
      </c>
      <c r="B137" s="183" t="s">
        <v>1212</v>
      </c>
      <c r="C137" s="165">
        <v>2990</v>
      </c>
      <c r="D137" s="165">
        <v>1840</v>
      </c>
      <c r="E137" s="165">
        <v>720</v>
      </c>
      <c r="F137" s="163">
        <v>1.1000000000000001</v>
      </c>
      <c r="G137" s="163">
        <v>2750</v>
      </c>
      <c r="H137" s="163">
        <v>14100</v>
      </c>
      <c r="I137" s="196" t="s">
        <v>1178</v>
      </c>
      <c r="J137" s="163"/>
      <c r="K137" s="208"/>
      <c r="L137" s="208"/>
    </row>
    <row r="138" spans="1:12">
      <c r="A138" s="182">
        <v>124</v>
      </c>
      <c r="B138" s="183" t="s">
        <v>1213</v>
      </c>
      <c r="C138" s="165">
        <v>2990</v>
      </c>
      <c r="D138" s="165">
        <v>1840</v>
      </c>
      <c r="E138" s="165">
        <v>720</v>
      </c>
      <c r="F138" s="163">
        <v>1.1000000000000001</v>
      </c>
      <c r="G138" s="163">
        <v>2750</v>
      </c>
      <c r="H138" s="163">
        <v>15000</v>
      </c>
      <c r="I138" s="196" t="s">
        <v>1178</v>
      </c>
      <c r="J138" s="163"/>
      <c r="K138" s="208"/>
      <c r="L138" s="208"/>
    </row>
    <row r="139" spans="1:12">
      <c r="A139" s="182">
        <v>125</v>
      </c>
      <c r="B139" s="183" t="s">
        <v>1214</v>
      </c>
      <c r="C139" s="165">
        <v>720</v>
      </c>
      <c r="D139" s="165">
        <v>1840</v>
      </c>
      <c r="E139" s="165">
        <v>720</v>
      </c>
      <c r="F139" s="163">
        <v>0.25</v>
      </c>
      <c r="G139" s="163">
        <v>630</v>
      </c>
      <c r="H139" s="163">
        <v>5000</v>
      </c>
      <c r="I139" s="196" t="s">
        <v>1178</v>
      </c>
      <c r="J139" s="163"/>
      <c r="K139" s="208"/>
      <c r="L139" s="208"/>
    </row>
    <row r="140" spans="1:12">
      <c r="A140" s="182">
        <v>126</v>
      </c>
      <c r="B140" s="183" t="s">
        <v>1215</v>
      </c>
      <c r="C140" s="165">
        <v>720</v>
      </c>
      <c r="D140" s="165">
        <v>1840</v>
      </c>
      <c r="E140" s="165">
        <v>720</v>
      </c>
      <c r="F140" s="163">
        <v>0.25</v>
      </c>
      <c r="G140" s="163">
        <v>630</v>
      </c>
      <c r="H140" s="163">
        <v>5500</v>
      </c>
      <c r="I140" s="196" t="s">
        <v>1178</v>
      </c>
      <c r="J140" s="163"/>
      <c r="K140" s="208"/>
      <c r="L140" s="208"/>
    </row>
    <row r="141" spans="1:12">
      <c r="A141" s="182">
        <v>127</v>
      </c>
      <c r="B141" s="183" t="s">
        <v>1216</v>
      </c>
      <c r="C141" s="165">
        <v>720</v>
      </c>
      <c r="D141" s="165">
        <v>1840</v>
      </c>
      <c r="E141" s="165">
        <v>720</v>
      </c>
      <c r="F141" s="163">
        <v>0.25</v>
      </c>
      <c r="G141" s="163">
        <v>630</v>
      </c>
      <c r="H141" s="163">
        <v>4600</v>
      </c>
      <c r="I141" s="196" t="s">
        <v>1178</v>
      </c>
      <c r="J141" s="163"/>
      <c r="K141" s="208"/>
      <c r="L141" s="208"/>
    </row>
    <row r="142" spans="1:12">
      <c r="A142" s="182">
        <v>128</v>
      </c>
      <c r="B142" s="183" t="s">
        <v>1217</v>
      </c>
      <c r="C142" s="165">
        <v>720</v>
      </c>
      <c r="D142" s="165">
        <v>1840</v>
      </c>
      <c r="E142" s="165">
        <v>720</v>
      </c>
      <c r="F142" s="163">
        <v>0.25</v>
      </c>
      <c r="G142" s="163">
        <v>630</v>
      </c>
      <c r="H142" s="163">
        <v>5000</v>
      </c>
      <c r="I142" s="196" t="s">
        <v>1178</v>
      </c>
      <c r="J142" s="163"/>
      <c r="K142" s="208"/>
      <c r="L142" s="208"/>
    </row>
    <row r="143" spans="1:12">
      <c r="A143" s="182">
        <v>129</v>
      </c>
      <c r="B143" s="183" t="s">
        <v>1218</v>
      </c>
      <c r="C143" s="165">
        <v>2990</v>
      </c>
      <c r="D143" s="165">
        <v>1840</v>
      </c>
      <c r="E143" s="165">
        <v>1030</v>
      </c>
      <c r="F143" s="163">
        <v>1.26</v>
      </c>
      <c r="G143" s="163">
        <v>3200</v>
      </c>
      <c r="H143" s="163">
        <v>17300</v>
      </c>
      <c r="I143" s="196" t="s">
        <v>1178</v>
      </c>
      <c r="J143" s="163"/>
      <c r="K143" s="208"/>
      <c r="L143" s="208"/>
    </row>
    <row r="144" spans="1:12">
      <c r="A144" s="182">
        <v>130</v>
      </c>
      <c r="B144" s="183" t="s">
        <v>1219</v>
      </c>
      <c r="C144" s="165">
        <v>2990</v>
      </c>
      <c r="D144" s="165">
        <v>1840</v>
      </c>
      <c r="E144" s="165">
        <v>1030</v>
      </c>
      <c r="F144" s="163">
        <v>1.26</v>
      </c>
      <c r="G144" s="163">
        <v>3200</v>
      </c>
      <c r="H144" s="163">
        <v>16800</v>
      </c>
      <c r="I144" s="196" t="s">
        <v>1178</v>
      </c>
      <c r="J144" s="163"/>
      <c r="K144" s="208"/>
      <c r="L144" s="208"/>
    </row>
    <row r="145" spans="1:12">
      <c r="A145" s="182">
        <v>131</v>
      </c>
      <c r="B145" s="183" t="s">
        <v>1220</v>
      </c>
      <c r="C145" s="165">
        <v>720</v>
      </c>
      <c r="D145" s="165">
        <v>1840</v>
      </c>
      <c r="E145" s="165">
        <v>1030</v>
      </c>
      <c r="F145" s="163">
        <v>0.32</v>
      </c>
      <c r="G145" s="163">
        <v>800</v>
      </c>
      <c r="H145" s="163">
        <v>5600</v>
      </c>
      <c r="I145" s="196" t="s">
        <v>1178</v>
      </c>
      <c r="J145" s="163"/>
      <c r="K145" s="208"/>
      <c r="L145" s="208"/>
    </row>
    <row r="146" spans="1:12">
      <c r="A146" s="182">
        <v>132</v>
      </c>
      <c r="B146" s="183" t="s">
        <v>1221</v>
      </c>
      <c r="C146" s="165">
        <v>720</v>
      </c>
      <c r="D146" s="165">
        <v>1840</v>
      </c>
      <c r="E146" s="165">
        <v>1030</v>
      </c>
      <c r="F146" s="163">
        <v>0.32</v>
      </c>
      <c r="G146" s="163">
        <v>800</v>
      </c>
      <c r="H146" s="163">
        <v>5400</v>
      </c>
      <c r="I146" s="196" t="s">
        <v>1178</v>
      </c>
      <c r="J146" s="163"/>
      <c r="K146" s="208"/>
      <c r="L146" s="208"/>
    </row>
    <row r="147" spans="1:12">
      <c r="A147" s="182">
        <v>133</v>
      </c>
      <c r="B147" s="183" t="s">
        <v>1222</v>
      </c>
      <c r="C147" s="165">
        <v>2990</v>
      </c>
      <c r="D147" s="165">
        <v>2160</v>
      </c>
      <c r="E147" s="165">
        <v>740</v>
      </c>
      <c r="F147" s="163">
        <v>1.6</v>
      </c>
      <c r="G147" s="163">
        <v>3310</v>
      </c>
      <c r="H147" s="163">
        <v>14800</v>
      </c>
      <c r="I147" s="196" t="s">
        <v>1178</v>
      </c>
      <c r="J147" s="163"/>
      <c r="K147" s="208"/>
      <c r="L147" s="208"/>
    </row>
    <row r="148" spans="1:12">
      <c r="A148" s="182">
        <v>134</v>
      </c>
      <c r="B148" s="183" t="s">
        <v>1223</v>
      </c>
      <c r="C148" s="165">
        <v>2990</v>
      </c>
      <c r="D148" s="165">
        <v>2160</v>
      </c>
      <c r="E148" s="165">
        <v>1040</v>
      </c>
      <c r="F148" s="163">
        <v>1.6</v>
      </c>
      <c r="G148" s="163">
        <v>4000</v>
      </c>
      <c r="H148" s="163">
        <v>17400</v>
      </c>
      <c r="I148" s="196" t="s">
        <v>1178</v>
      </c>
      <c r="J148" s="163"/>
      <c r="K148" s="208"/>
      <c r="L148" s="208"/>
    </row>
    <row r="149" spans="1:12">
      <c r="A149" s="182">
        <v>135</v>
      </c>
      <c r="B149" s="183" t="s">
        <v>1224</v>
      </c>
      <c r="C149" s="165">
        <v>2990</v>
      </c>
      <c r="D149" s="165">
        <v>2160</v>
      </c>
      <c r="E149" s="165">
        <v>1040</v>
      </c>
      <c r="F149" s="163">
        <v>1.6</v>
      </c>
      <c r="G149" s="163">
        <v>4000</v>
      </c>
      <c r="H149" s="163">
        <v>19420</v>
      </c>
      <c r="I149" s="196" t="s">
        <v>1178</v>
      </c>
      <c r="J149" s="163"/>
      <c r="K149" s="208"/>
      <c r="L149" s="208"/>
    </row>
    <row r="150" spans="1:12">
      <c r="A150" s="182">
        <v>136</v>
      </c>
      <c r="B150" s="183" t="s">
        <v>1225</v>
      </c>
      <c r="C150" s="165">
        <v>2990</v>
      </c>
      <c r="D150" s="165">
        <v>2160</v>
      </c>
      <c r="E150" s="165">
        <v>1040</v>
      </c>
      <c r="F150" s="163">
        <v>1.6</v>
      </c>
      <c r="G150" s="163">
        <v>4000</v>
      </c>
      <c r="H150" s="163">
        <v>14800</v>
      </c>
      <c r="I150" s="196" t="s">
        <v>1178</v>
      </c>
      <c r="J150" s="197"/>
      <c r="K150" s="208"/>
      <c r="L150" s="208"/>
    </row>
    <row r="151" spans="1:12">
      <c r="A151" s="182">
        <v>137</v>
      </c>
      <c r="B151" s="183" t="s">
        <v>1226</v>
      </c>
      <c r="C151" s="165">
        <v>2990</v>
      </c>
      <c r="D151" s="165">
        <v>2160</v>
      </c>
      <c r="E151" s="165">
        <v>1040</v>
      </c>
      <c r="F151" s="163">
        <v>1.6</v>
      </c>
      <c r="G151" s="163">
        <v>4000</v>
      </c>
      <c r="H151" s="163">
        <v>15350</v>
      </c>
      <c r="I151" s="196" t="s">
        <v>1178</v>
      </c>
      <c r="J151" s="197"/>
      <c r="K151" s="208"/>
      <c r="L151" s="208"/>
    </row>
    <row r="152" spans="1:12">
      <c r="A152" s="182">
        <v>138</v>
      </c>
      <c r="B152" s="183" t="s">
        <v>1227</v>
      </c>
      <c r="C152" s="165">
        <v>2990</v>
      </c>
      <c r="D152" s="165">
        <v>2160</v>
      </c>
      <c r="E152" s="165">
        <v>1040</v>
      </c>
      <c r="F152" s="163">
        <v>1.6</v>
      </c>
      <c r="G152" s="163">
        <v>4000</v>
      </c>
      <c r="H152" s="163">
        <v>17200</v>
      </c>
      <c r="I152" s="196" t="s">
        <v>1178</v>
      </c>
      <c r="J152" s="197"/>
      <c r="K152" s="208"/>
      <c r="L152" s="208"/>
    </row>
    <row r="153" spans="1:12">
      <c r="A153" s="182">
        <v>139</v>
      </c>
      <c r="B153" s="183" t="s">
        <v>1228</v>
      </c>
      <c r="C153" s="165">
        <v>720</v>
      </c>
      <c r="D153" s="165">
        <v>2160</v>
      </c>
      <c r="E153" s="165">
        <v>1040</v>
      </c>
      <c r="F153" s="163">
        <v>0.39</v>
      </c>
      <c r="G153" s="163">
        <v>970</v>
      </c>
      <c r="H153" s="163">
        <v>5600</v>
      </c>
      <c r="I153" s="196" t="s">
        <v>1178</v>
      </c>
      <c r="J153" s="197"/>
      <c r="K153" s="208"/>
      <c r="L153" s="208"/>
    </row>
    <row r="154" spans="1:12">
      <c r="A154" s="182">
        <v>140</v>
      </c>
      <c r="B154" s="183" t="s">
        <v>1229</v>
      </c>
      <c r="C154" s="165">
        <v>720</v>
      </c>
      <c r="D154" s="165">
        <v>2160</v>
      </c>
      <c r="E154" s="165">
        <v>1040</v>
      </c>
      <c r="F154" s="163">
        <v>0.39</v>
      </c>
      <c r="G154" s="163">
        <v>970</v>
      </c>
      <c r="H154" s="163">
        <v>5500</v>
      </c>
      <c r="I154" s="196" t="s">
        <v>1178</v>
      </c>
      <c r="J154" s="197"/>
      <c r="K154" s="208"/>
      <c r="L154" s="208"/>
    </row>
    <row r="155" spans="1:12">
      <c r="A155" s="182">
        <v>141</v>
      </c>
      <c r="B155" s="183" t="s">
        <v>1230</v>
      </c>
      <c r="C155" s="165">
        <v>2990</v>
      </c>
      <c r="D155" s="165">
        <v>2460</v>
      </c>
      <c r="E155" s="165">
        <v>740</v>
      </c>
      <c r="F155" s="163">
        <v>1.42</v>
      </c>
      <c r="G155" s="163">
        <v>3550</v>
      </c>
      <c r="H155" s="163">
        <v>18800</v>
      </c>
      <c r="I155" s="196" t="s">
        <v>1178</v>
      </c>
      <c r="J155" s="197"/>
      <c r="K155" s="208"/>
      <c r="L155" s="208"/>
    </row>
    <row r="156" spans="1:12">
      <c r="A156" s="182">
        <v>142</v>
      </c>
      <c r="B156" s="183" t="s">
        <v>1231</v>
      </c>
      <c r="C156" s="165">
        <v>2990</v>
      </c>
      <c r="D156" s="165">
        <v>2460</v>
      </c>
      <c r="E156" s="165">
        <v>740</v>
      </c>
      <c r="F156" s="163">
        <v>1.42</v>
      </c>
      <c r="G156" s="163">
        <v>3550</v>
      </c>
      <c r="H156" s="163">
        <v>17000</v>
      </c>
      <c r="I156" s="196" t="s">
        <v>1178</v>
      </c>
      <c r="J156" s="197"/>
      <c r="K156" s="208"/>
      <c r="L156" s="208"/>
    </row>
    <row r="157" spans="1:12">
      <c r="A157" s="182">
        <v>143</v>
      </c>
      <c r="B157" s="183" t="s">
        <v>1232</v>
      </c>
      <c r="C157" s="165">
        <v>2990</v>
      </c>
      <c r="D157" s="165">
        <v>2460</v>
      </c>
      <c r="E157" s="165">
        <v>740</v>
      </c>
      <c r="F157" s="163">
        <v>1.42</v>
      </c>
      <c r="G157" s="163">
        <v>3550</v>
      </c>
      <c r="H157" s="163">
        <v>19000</v>
      </c>
      <c r="I157" s="196" t="s">
        <v>1178</v>
      </c>
      <c r="J157" s="197"/>
      <c r="K157" s="208"/>
      <c r="L157" s="208"/>
    </row>
    <row r="158" spans="1:12">
      <c r="A158" s="182">
        <v>144</v>
      </c>
      <c r="B158" s="183" t="s">
        <v>1233</v>
      </c>
      <c r="C158" s="165">
        <v>2990</v>
      </c>
      <c r="D158" s="165">
        <v>2380</v>
      </c>
      <c r="E158" s="165">
        <v>1040</v>
      </c>
      <c r="F158" s="163">
        <v>1.6</v>
      </c>
      <c r="G158" s="163">
        <v>4000</v>
      </c>
      <c r="H158" s="196">
        <v>20000</v>
      </c>
      <c r="I158" s="196" t="s">
        <v>1178</v>
      </c>
      <c r="J158" s="197"/>
      <c r="K158" s="208"/>
      <c r="L158" s="208"/>
    </row>
    <row r="159" spans="1:12">
      <c r="A159" s="182">
        <v>145</v>
      </c>
      <c r="B159" s="183" t="s">
        <v>1234</v>
      </c>
      <c r="C159" s="165">
        <v>2990</v>
      </c>
      <c r="D159" s="165">
        <v>1480</v>
      </c>
      <c r="E159" s="165">
        <v>120</v>
      </c>
      <c r="F159" s="163">
        <v>1.28</v>
      </c>
      <c r="G159" s="163">
        <v>3200</v>
      </c>
      <c r="H159" s="163">
        <v>16200</v>
      </c>
      <c r="I159" s="196" t="s">
        <v>1178</v>
      </c>
      <c r="J159" s="197"/>
      <c r="K159" s="208"/>
      <c r="L159" s="208"/>
    </row>
    <row r="160" spans="1:12">
      <c r="A160" s="182">
        <v>146</v>
      </c>
      <c r="B160" s="183" t="s">
        <v>1235</v>
      </c>
      <c r="C160" s="165">
        <v>2990</v>
      </c>
      <c r="D160" s="165">
        <v>1480</v>
      </c>
      <c r="E160" s="165">
        <v>120</v>
      </c>
      <c r="F160" s="163">
        <v>1.28</v>
      </c>
      <c r="G160" s="163">
        <v>3200</v>
      </c>
      <c r="H160" s="163">
        <v>15400</v>
      </c>
      <c r="I160" s="196" t="s">
        <v>1178</v>
      </c>
      <c r="J160" s="197"/>
      <c r="K160" s="208"/>
      <c r="L160" s="208"/>
    </row>
    <row r="161" spans="1:12">
      <c r="A161" s="182">
        <v>147</v>
      </c>
      <c r="B161" s="183" t="s">
        <v>1236</v>
      </c>
      <c r="C161" s="165">
        <v>2990</v>
      </c>
      <c r="D161" s="165">
        <v>1480</v>
      </c>
      <c r="E161" s="165">
        <v>880</v>
      </c>
      <c r="F161" s="163">
        <v>1</v>
      </c>
      <c r="G161" s="163">
        <v>2500</v>
      </c>
      <c r="H161" s="163">
        <v>12000</v>
      </c>
      <c r="I161" s="196" t="s">
        <v>1178</v>
      </c>
      <c r="J161" s="197"/>
      <c r="K161" s="208"/>
      <c r="L161" s="208"/>
    </row>
    <row r="162" spans="1:12">
      <c r="A162" s="182">
        <v>148</v>
      </c>
      <c r="B162" s="183" t="s">
        <v>1237</v>
      </c>
      <c r="C162" s="165">
        <v>2990</v>
      </c>
      <c r="D162" s="165">
        <v>1480</v>
      </c>
      <c r="E162" s="165">
        <v>880</v>
      </c>
      <c r="F162" s="163">
        <v>1</v>
      </c>
      <c r="G162" s="163">
        <v>2500</v>
      </c>
      <c r="H162" s="163">
        <v>11650</v>
      </c>
      <c r="I162" s="196" t="s">
        <v>1178</v>
      </c>
      <c r="J162" s="197"/>
      <c r="K162" s="208"/>
      <c r="L162" s="208"/>
    </row>
    <row r="163" spans="1:12">
      <c r="A163" s="182">
        <v>149</v>
      </c>
      <c r="B163" s="183" t="s">
        <v>1238</v>
      </c>
      <c r="C163" s="165">
        <v>2990</v>
      </c>
      <c r="D163" s="165">
        <v>1480</v>
      </c>
      <c r="E163" s="165">
        <v>580</v>
      </c>
      <c r="F163" s="163">
        <v>0.75</v>
      </c>
      <c r="G163" s="163">
        <v>1875</v>
      </c>
      <c r="H163" s="163">
        <v>9250</v>
      </c>
      <c r="I163" s="196" t="s">
        <v>1178</v>
      </c>
      <c r="J163" s="197"/>
      <c r="K163" s="208"/>
      <c r="L163" s="208"/>
    </row>
    <row r="164" spans="1:12">
      <c r="A164" s="182">
        <v>150</v>
      </c>
      <c r="B164" s="183" t="s">
        <v>1239</v>
      </c>
      <c r="C164" s="165">
        <v>2990</v>
      </c>
      <c r="D164" s="165">
        <v>1480</v>
      </c>
      <c r="E164" s="165">
        <v>580</v>
      </c>
      <c r="F164" s="163">
        <v>0.75</v>
      </c>
      <c r="G164" s="163">
        <v>1875</v>
      </c>
      <c r="H164" s="163">
        <v>8550</v>
      </c>
      <c r="I164" s="196" t="s">
        <v>1178</v>
      </c>
      <c r="J164" s="197"/>
      <c r="K164" s="208"/>
      <c r="L164" s="208"/>
    </row>
    <row r="165" spans="1:12">
      <c r="A165" s="182">
        <v>151</v>
      </c>
      <c r="B165" s="183" t="s">
        <v>1240</v>
      </c>
      <c r="C165" s="165">
        <v>740</v>
      </c>
      <c r="D165" s="165">
        <v>1480</v>
      </c>
      <c r="E165" s="165">
        <v>1180</v>
      </c>
      <c r="F165" s="163">
        <v>0.3</v>
      </c>
      <c r="G165" s="163">
        <v>800</v>
      </c>
      <c r="H165" s="163">
        <v>5200</v>
      </c>
      <c r="I165" s="196" t="s">
        <v>1178</v>
      </c>
      <c r="J165" s="197"/>
      <c r="K165" s="208"/>
      <c r="L165" s="208"/>
    </row>
    <row r="166" spans="1:12">
      <c r="A166" s="182">
        <v>152</v>
      </c>
      <c r="B166" s="183" t="s">
        <v>1241</v>
      </c>
      <c r="C166" s="165">
        <v>740</v>
      </c>
      <c r="D166" s="165">
        <v>1480</v>
      </c>
      <c r="E166" s="165">
        <v>1180</v>
      </c>
      <c r="F166" s="163">
        <v>0.3</v>
      </c>
      <c r="G166" s="163">
        <v>800</v>
      </c>
      <c r="H166" s="163">
        <v>5000</v>
      </c>
      <c r="I166" s="196" t="s">
        <v>1178</v>
      </c>
      <c r="J166" s="197"/>
      <c r="K166" s="208"/>
      <c r="L166" s="208"/>
    </row>
    <row r="167" spans="1:12">
      <c r="A167" s="182">
        <v>153</v>
      </c>
      <c r="B167" s="183" t="s">
        <v>1242</v>
      </c>
      <c r="C167" s="165">
        <v>740</v>
      </c>
      <c r="D167" s="165">
        <v>1480</v>
      </c>
      <c r="E167" s="165">
        <v>880</v>
      </c>
      <c r="F167" s="163">
        <v>0.25</v>
      </c>
      <c r="G167" s="163">
        <v>625</v>
      </c>
      <c r="H167" s="163">
        <v>3900</v>
      </c>
      <c r="I167" s="196" t="s">
        <v>1178</v>
      </c>
      <c r="J167" s="197"/>
      <c r="K167" s="208"/>
      <c r="L167" s="208"/>
    </row>
    <row r="168" spans="1:12" ht="23.25">
      <c r="A168" s="182">
        <v>154</v>
      </c>
      <c r="B168" s="183" t="s">
        <v>1243</v>
      </c>
      <c r="C168" s="165">
        <v>740</v>
      </c>
      <c r="D168" s="165">
        <v>1480</v>
      </c>
      <c r="E168" s="165">
        <v>880</v>
      </c>
      <c r="F168" s="163">
        <v>0.25</v>
      </c>
      <c r="G168" s="163">
        <v>625</v>
      </c>
      <c r="H168" s="163">
        <v>3800</v>
      </c>
      <c r="I168" s="196" t="s">
        <v>1178</v>
      </c>
      <c r="J168" s="198"/>
      <c r="K168" s="209"/>
      <c r="L168" s="209"/>
    </row>
    <row r="169" spans="1:12" ht="23.25">
      <c r="A169" s="182">
        <v>155</v>
      </c>
      <c r="B169" s="183" t="s">
        <v>1244</v>
      </c>
      <c r="C169" s="165">
        <v>740</v>
      </c>
      <c r="D169" s="165">
        <v>1480</v>
      </c>
      <c r="E169" s="165">
        <v>580</v>
      </c>
      <c r="F169" s="163">
        <v>0.18</v>
      </c>
      <c r="G169" s="163">
        <v>450</v>
      </c>
      <c r="H169" s="163">
        <v>3000</v>
      </c>
      <c r="I169" s="196" t="s">
        <v>1178</v>
      </c>
      <c r="J169" s="199"/>
      <c r="K169" s="209"/>
      <c r="L169" s="209"/>
    </row>
    <row r="170" spans="1:12">
      <c r="A170" s="182">
        <v>156</v>
      </c>
      <c r="B170" s="183" t="s">
        <v>1245</v>
      </c>
      <c r="C170" s="165">
        <v>740</v>
      </c>
      <c r="D170" s="165">
        <v>1480</v>
      </c>
      <c r="E170" s="165">
        <v>580</v>
      </c>
      <c r="F170" s="163">
        <v>0.18</v>
      </c>
      <c r="G170" s="163">
        <v>450</v>
      </c>
      <c r="H170" s="163">
        <v>2800</v>
      </c>
      <c r="I170" s="196" t="s">
        <v>1178</v>
      </c>
      <c r="J170" s="165"/>
      <c r="K170" s="207"/>
      <c r="L170" s="207"/>
    </row>
    <row r="171" spans="1:12">
      <c r="A171" s="182">
        <v>157</v>
      </c>
      <c r="B171" s="183" t="s">
        <v>1246</v>
      </c>
      <c r="C171" s="165">
        <v>2990</v>
      </c>
      <c r="D171" s="165">
        <v>1180</v>
      </c>
      <c r="E171" s="165">
        <v>1180</v>
      </c>
      <c r="F171" s="163">
        <v>1.1000000000000001</v>
      </c>
      <c r="G171" s="163">
        <v>2750</v>
      </c>
      <c r="H171" s="163">
        <v>11300</v>
      </c>
      <c r="I171" s="196" t="s">
        <v>1178</v>
      </c>
      <c r="J171" s="165"/>
      <c r="K171" s="207"/>
      <c r="L171" s="207"/>
    </row>
    <row r="172" spans="1:12">
      <c r="A172" s="182">
        <v>158</v>
      </c>
      <c r="B172" s="183" t="s">
        <v>1247</v>
      </c>
      <c r="C172" s="165">
        <v>2990</v>
      </c>
      <c r="D172" s="165">
        <v>1180</v>
      </c>
      <c r="E172" s="165">
        <v>1180</v>
      </c>
      <c r="F172" s="163">
        <v>1.1000000000000001</v>
      </c>
      <c r="G172" s="163">
        <v>2750</v>
      </c>
      <c r="H172" s="163">
        <v>11200</v>
      </c>
      <c r="I172" s="196" t="s">
        <v>1178</v>
      </c>
      <c r="J172" s="165"/>
      <c r="K172" s="207"/>
      <c r="L172" s="207"/>
    </row>
    <row r="173" spans="1:12">
      <c r="A173" s="182">
        <v>159</v>
      </c>
      <c r="B173" s="183" t="s">
        <v>1248</v>
      </c>
      <c r="C173" s="163">
        <v>2990</v>
      </c>
      <c r="D173" s="165">
        <v>1180</v>
      </c>
      <c r="E173" s="165">
        <v>880</v>
      </c>
      <c r="F173" s="163">
        <v>0.82</v>
      </c>
      <c r="G173" s="163">
        <v>2050</v>
      </c>
      <c r="H173" s="163">
        <v>8950</v>
      </c>
      <c r="I173" s="196" t="s">
        <v>1178</v>
      </c>
      <c r="J173" s="165"/>
      <c r="K173" s="207"/>
      <c r="L173" s="207"/>
    </row>
    <row r="174" spans="1:12">
      <c r="A174" s="182">
        <v>160</v>
      </c>
      <c r="B174" s="183" t="s">
        <v>1249</v>
      </c>
      <c r="C174" s="163">
        <v>2990</v>
      </c>
      <c r="D174" s="163">
        <v>1180</v>
      </c>
      <c r="E174" s="163">
        <v>880</v>
      </c>
      <c r="F174" s="163">
        <v>0.82</v>
      </c>
      <c r="G174" s="163">
        <v>2050</v>
      </c>
      <c r="H174" s="163">
        <v>8450</v>
      </c>
      <c r="I174" s="196" t="s">
        <v>1178</v>
      </c>
      <c r="J174" s="165"/>
      <c r="K174" s="207"/>
      <c r="L174" s="207"/>
    </row>
    <row r="175" spans="1:12">
      <c r="A175" s="182">
        <v>161</v>
      </c>
      <c r="B175" s="183" t="s">
        <v>1250</v>
      </c>
      <c r="C175" s="165">
        <v>2990</v>
      </c>
      <c r="D175" s="163">
        <v>1180</v>
      </c>
      <c r="E175" s="163">
        <v>580</v>
      </c>
      <c r="F175" s="163">
        <v>0.63</v>
      </c>
      <c r="G175" s="163">
        <v>1575</v>
      </c>
      <c r="H175" s="163">
        <v>6950</v>
      </c>
      <c r="I175" s="196" t="s">
        <v>1178</v>
      </c>
      <c r="J175" s="165"/>
      <c r="K175" s="207"/>
      <c r="L175" s="207"/>
    </row>
    <row r="176" spans="1:12">
      <c r="A176" s="182">
        <v>162</v>
      </c>
      <c r="B176" s="183" t="s">
        <v>1251</v>
      </c>
      <c r="C176" s="165">
        <v>2990</v>
      </c>
      <c r="D176" s="165">
        <v>1180</v>
      </c>
      <c r="E176" s="165">
        <v>580</v>
      </c>
      <c r="F176" s="163">
        <v>0.63</v>
      </c>
      <c r="G176" s="163">
        <v>1575</v>
      </c>
      <c r="H176" s="163">
        <v>6750</v>
      </c>
      <c r="I176" s="196" t="s">
        <v>1178</v>
      </c>
      <c r="J176" s="165"/>
      <c r="K176" s="207"/>
      <c r="L176" s="207"/>
    </row>
    <row r="177" spans="1:12">
      <c r="A177" s="182">
        <v>163</v>
      </c>
      <c r="B177" s="183" t="s">
        <v>1252</v>
      </c>
      <c r="C177" s="165">
        <v>740</v>
      </c>
      <c r="D177" s="165">
        <v>1180</v>
      </c>
      <c r="E177" s="165">
        <v>1180</v>
      </c>
      <c r="F177" s="163">
        <v>0.28000000000000003</v>
      </c>
      <c r="G177" s="163">
        <v>700</v>
      </c>
      <c r="H177" s="163">
        <v>3650</v>
      </c>
      <c r="I177" s="196" t="s">
        <v>1178</v>
      </c>
      <c r="J177" s="165"/>
      <c r="K177" s="207"/>
      <c r="L177" s="207"/>
    </row>
    <row r="178" spans="1:12">
      <c r="A178" s="182">
        <v>164</v>
      </c>
      <c r="B178" s="183" t="s">
        <v>1253</v>
      </c>
      <c r="C178" s="165">
        <v>740</v>
      </c>
      <c r="D178" s="165">
        <v>1180</v>
      </c>
      <c r="E178" s="165">
        <v>1180</v>
      </c>
      <c r="F178" s="163">
        <v>0.28000000000000003</v>
      </c>
      <c r="G178" s="163">
        <v>700</v>
      </c>
      <c r="H178" s="163">
        <v>3700</v>
      </c>
      <c r="I178" s="196" t="s">
        <v>1178</v>
      </c>
      <c r="J178" s="165"/>
      <c r="K178" s="207"/>
      <c r="L178" s="207"/>
    </row>
    <row r="179" spans="1:12">
      <c r="A179" s="182">
        <v>165</v>
      </c>
      <c r="B179" s="183" t="s">
        <v>1254</v>
      </c>
      <c r="C179" s="165">
        <v>740</v>
      </c>
      <c r="D179" s="165">
        <v>1180</v>
      </c>
      <c r="E179" s="165">
        <v>880</v>
      </c>
      <c r="F179" s="163">
        <v>0.22</v>
      </c>
      <c r="G179" s="163">
        <v>550</v>
      </c>
      <c r="H179" s="163">
        <v>2700</v>
      </c>
      <c r="I179" s="196" t="s">
        <v>1178</v>
      </c>
      <c r="J179" s="165"/>
      <c r="K179" s="207"/>
      <c r="L179" s="207"/>
    </row>
    <row r="180" spans="1:12">
      <c r="A180" s="182">
        <v>166</v>
      </c>
      <c r="B180" s="183" t="s">
        <v>1255</v>
      </c>
      <c r="C180" s="165">
        <v>740</v>
      </c>
      <c r="D180" s="165">
        <v>1180</v>
      </c>
      <c r="E180" s="165">
        <v>880</v>
      </c>
      <c r="F180" s="163">
        <v>0.22</v>
      </c>
      <c r="G180" s="163">
        <v>550</v>
      </c>
      <c r="H180" s="163">
        <v>2750</v>
      </c>
      <c r="I180" s="196" t="s">
        <v>1178</v>
      </c>
      <c r="J180" s="165"/>
      <c r="K180" s="207"/>
      <c r="L180" s="207"/>
    </row>
    <row r="181" spans="1:12">
      <c r="A181" s="182">
        <v>167</v>
      </c>
      <c r="B181" s="183" t="s">
        <v>1256</v>
      </c>
      <c r="C181" s="165">
        <v>740</v>
      </c>
      <c r="D181" s="165">
        <v>1180</v>
      </c>
      <c r="E181" s="165">
        <v>580</v>
      </c>
      <c r="F181" s="163">
        <v>0.16</v>
      </c>
      <c r="G181" s="163">
        <v>400</v>
      </c>
      <c r="H181" s="163">
        <v>2360</v>
      </c>
      <c r="I181" s="196" t="s">
        <v>1178</v>
      </c>
      <c r="J181" s="165"/>
      <c r="K181" s="207"/>
      <c r="L181" s="207"/>
    </row>
    <row r="182" spans="1:12">
      <c r="A182" s="182">
        <v>168</v>
      </c>
      <c r="B182" s="183" t="s">
        <v>1257</v>
      </c>
      <c r="C182" s="165">
        <v>740</v>
      </c>
      <c r="D182" s="165">
        <v>1180</v>
      </c>
      <c r="E182" s="165">
        <v>580</v>
      </c>
      <c r="F182" s="163">
        <v>0.16</v>
      </c>
      <c r="G182" s="163">
        <v>400</v>
      </c>
      <c r="H182" s="163">
        <v>2200</v>
      </c>
      <c r="I182" s="196" t="s">
        <v>1178</v>
      </c>
      <c r="J182" s="165"/>
      <c r="K182" s="207"/>
      <c r="L182" s="207"/>
    </row>
    <row r="183" spans="1:12">
      <c r="A183" s="182">
        <v>169</v>
      </c>
      <c r="B183" s="183" t="s">
        <v>1258</v>
      </c>
      <c r="C183" s="165">
        <v>2990</v>
      </c>
      <c r="D183" s="165">
        <v>880</v>
      </c>
      <c r="E183" s="165">
        <v>880</v>
      </c>
      <c r="F183" s="163">
        <v>0.69</v>
      </c>
      <c r="G183" s="163">
        <v>1725</v>
      </c>
      <c r="H183" s="163">
        <v>7250</v>
      </c>
      <c r="I183" s="196" t="s">
        <v>1178</v>
      </c>
      <c r="J183" s="165"/>
      <c r="K183" s="207"/>
      <c r="L183" s="207"/>
    </row>
    <row r="184" spans="1:12">
      <c r="A184" s="182">
        <v>170</v>
      </c>
      <c r="B184" s="183" t="s">
        <v>1259</v>
      </c>
      <c r="C184" s="165">
        <v>2990</v>
      </c>
      <c r="D184" s="165">
        <v>880</v>
      </c>
      <c r="E184" s="165">
        <v>880</v>
      </c>
      <c r="F184" s="163">
        <v>0.69</v>
      </c>
      <c r="G184" s="163">
        <v>1725</v>
      </c>
      <c r="H184" s="163">
        <v>7000</v>
      </c>
      <c r="I184" s="196" t="s">
        <v>1178</v>
      </c>
      <c r="J184" s="165"/>
      <c r="K184" s="207"/>
      <c r="L184" s="207"/>
    </row>
    <row r="185" spans="1:12">
      <c r="A185" s="182">
        <v>171</v>
      </c>
      <c r="B185" s="183" t="s">
        <v>1260</v>
      </c>
      <c r="C185" s="165">
        <v>740</v>
      </c>
      <c r="D185" s="165">
        <v>880</v>
      </c>
      <c r="E185" s="165">
        <v>880</v>
      </c>
      <c r="F185" s="163">
        <v>0.17</v>
      </c>
      <c r="G185" s="163">
        <v>432</v>
      </c>
      <c r="H185" s="163">
        <v>2100</v>
      </c>
      <c r="I185" s="196" t="s">
        <v>1178</v>
      </c>
      <c r="J185" s="165"/>
      <c r="K185" s="207"/>
      <c r="L185" s="207"/>
    </row>
    <row r="186" spans="1:12">
      <c r="A186" s="182">
        <v>172</v>
      </c>
      <c r="B186" s="183" t="s">
        <v>1261</v>
      </c>
      <c r="C186" s="165">
        <v>740</v>
      </c>
      <c r="D186" s="165">
        <v>880</v>
      </c>
      <c r="E186" s="165">
        <v>880</v>
      </c>
      <c r="F186" s="163">
        <v>0.17</v>
      </c>
      <c r="G186" s="163">
        <v>432</v>
      </c>
      <c r="H186" s="163">
        <v>2000</v>
      </c>
      <c r="I186" s="196" t="s">
        <v>1178</v>
      </c>
      <c r="J186" s="165"/>
      <c r="K186" s="207"/>
      <c r="L186" s="207"/>
    </row>
    <row r="187" spans="1:12">
      <c r="A187" s="182">
        <v>173</v>
      </c>
      <c r="B187" s="183" t="s">
        <v>1262</v>
      </c>
      <c r="C187" s="165">
        <v>2990</v>
      </c>
      <c r="D187" s="165">
        <v>880</v>
      </c>
      <c r="E187" s="165">
        <v>580</v>
      </c>
      <c r="F187" s="163">
        <v>0.45</v>
      </c>
      <c r="G187" s="163">
        <v>1125</v>
      </c>
      <c r="H187" s="163">
        <v>5000</v>
      </c>
      <c r="I187" s="196" t="s">
        <v>1178</v>
      </c>
      <c r="J187" s="165"/>
      <c r="K187" s="207"/>
      <c r="L187" s="207"/>
    </row>
    <row r="188" spans="1:12">
      <c r="A188" s="182">
        <v>174</v>
      </c>
      <c r="B188" s="183" t="s">
        <v>1263</v>
      </c>
      <c r="C188" s="165">
        <v>2990</v>
      </c>
      <c r="D188" s="165">
        <v>880</v>
      </c>
      <c r="E188" s="165">
        <v>580</v>
      </c>
      <c r="F188" s="163">
        <v>0.45</v>
      </c>
      <c r="G188" s="163">
        <v>1125</v>
      </c>
      <c r="H188" s="163">
        <v>4750</v>
      </c>
      <c r="I188" s="196" t="s">
        <v>1178</v>
      </c>
      <c r="J188" s="165"/>
      <c r="K188" s="207"/>
      <c r="L188" s="207"/>
    </row>
    <row r="189" spans="1:12">
      <c r="A189" s="182">
        <v>175</v>
      </c>
      <c r="B189" s="183" t="s">
        <v>1264</v>
      </c>
      <c r="C189" s="165">
        <v>740</v>
      </c>
      <c r="D189" s="165">
        <v>880</v>
      </c>
      <c r="E189" s="165">
        <v>580</v>
      </c>
      <c r="F189" s="163">
        <v>0.11</v>
      </c>
      <c r="G189" s="163">
        <v>280</v>
      </c>
      <c r="H189" s="163">
        <v>1400</v>
      </c>
      <c r="I189" s="196" t="s">
        <v>1178</v>
      </c>
      <c r="J189" s="165"/>
      <c r="K189" s="207"/>
      <c r="L189" s="207"/>
    </row>
    <row r="190" spans="1:12">
      <c r="A190" s="182">
        <v>176</v>
      </c>
      <c r="B190" s="183" t="s">
        <v>1265</v>
      </c>
      <c r="C190" s="165">
        <v>740</v>
      </c>
      <c r="D190" s="165">
        <v>880</v>
      </c>
      <c r="E190" s="165">
        <v>580</v>
      </c>
      <c r="F190" s="163">
        <v>0.11</v>
      </c>
      <c r="G190" s="163">
        <v>280</v>
      </c>
      <c r="H190" s="163">
        <v>1300</v>
      </c>
      <c r="I190" s="196" t="s">
        <v>1178</v>
      </c>
      <c r="J190" s="165"/>
      <c r="K190" s="207"/>
      <c r="L190" s="207"/>
    </row>
    <row r="191" spans="1:12">
      <c r="A191" s="182">
        <v>177</v>
      </c>
      <c r="B191" s="183" t="s">
        <v>1266</v>
      </c>
      <c r="C191" s="165">
        <v>2990</v>
      </c>
      <c r="D191" s="165">
        <v>880</v>
      </c>
      <c r="E191" s="165">
        <v>430</v>
      </c>
      <c r="F191" s="163">
        <v>0.37</v>
      </c>
      <c r="G191" s="163">
        <v>925</v>
      </c>
      <c r="H191" s="163">
        <v>4250</v>
      </c>
      <c r="I191" s="196" t="s">
        <v>1178</v>
      </c>
      <c r="J191" s="165"/>
      <c r="K191" s="207"/>
      <c r="L191" s="207"/>
    </row>
    <row r="192" spans="1:12">
      <c r="A192" s="182">
        <v>178</v>
      </c>
      <c r="B192" s="183" t="s">
        <v>1267</v>
      </c>
      <c r="C192" s="165">
        <v>2990</v>
      </c>
      <c r="D192" s="165">
        <v>880</v>
      </c>
      <c r="E192" s="165">
        <v>430</v>
      </c>
      <c r="F192" s="163">
        <v>0.37</v>
      </c>
      <c r="G192" s="163">
        <v>925</v>
      </c>
      <c r="H192" s="163">
        <v>3800</v>
      </c>
      <c r="I192" s="196" t="s">
        <v>1178</v>
      </c>
      <c r="J192" s="165"/>
      <c r="K192" s="207"/>
      <c r="L192" s="207"/>
    </row>
    <row r="193" spans="1:12">
      <c r="A193" s="182">
        <v>179</v>
      </c>
      <c r="B193" s="183" t="s">
        <v>1268</v>
      </c>
      <c r="C193" s="165">
        <v>740</v>
      </c>
      <c r="D193" s="165">
        <v>880</v>
      </c>
      <c r="E193" s="165">
        <v>430</v>
      </c>
      <c r="F193" s="163">
        <v>9.1999999999999998E-2</v>
      </c>
      <c r="G193" s="163">
        <v>230</v>
      </c>
      <c r="H193" s="163">
        <v>1200</v>
      </c>
      <c r="I193" s="196" t="s">
        <v>1178</v>
      </c>
      <c r="J193" s="165"/>
      <c r="K193" s="207"/>
      <c r="L193" s="207"/>
    </row>
    <row r="194" spans="1:12">
      <c r="A194" s="200">
        <v>180</v>
      </c>
      <c r="B194" s="201" t="s">
        <v>1269</v>
      </c>
      <c r="C194" s="202">
        <v>740</v>
      </c>
      <c r="D194" s="181">
        <v>880</v>
      </c>
      <c r="E194" s="181">
        <v>430</v>
      </c>
      <c r="F194" s="180">
        <v>9.1999999999999998E-2</v>
      </c>
      <c r="G194" s="180">
        <v>230</v>
      </c>
      <c r="H194" s="180">
        <v>1150</v>
      </c>
      <c r="I194" s="196" t="s">
        <v>1178</v>
      </c>
      <c r="J194" s="165"/>
      <c r="K194" s="207"/>
      <c r="L194" s="207"/>
    </row>
    <row r="195" spans="1:12">
      <c r="A195" s="182">
        <v>181</v>
      </c>
      <c r="B195" s="183" t="s">
        <v>1270</v>
      </c>
      <c r="C195" s="165">
        <v>2990</v>
      </c>
      <c r="D195" s="165">
        <v>2380</v>
      </c>
      <c r="E195" s="165">
        <v>1180</v>
      </c>
      <c r="F195" s="163">
        <v>1.9</v>
      </c>
      <c r="G195" s="163">
        <v>4750</v>
      </c>
      <c r="H195" s="163">
        <v>23880</v>
      </c>
      <c r="I195" s="196" t="s">
        <v>1178</v>
      </c>
      <c r="J195" s="165"/>
      <c r="K195" s="207"/>
      <c r="L195" s="207"/>
    </row>
    <row r="196" spans="1:12">
      <c r="A196" s="182">
        <v>182</v>
      </c>
      <c r="B196" s="183" t="s">
        <v>1271</v>
      </c>
      <c r="C196" s="165">
        <v>2990</v>
      </c>
      <c r="D196" s="165">
        <v>2380</v>
      </c>
      <c r="E196" s="165">
        <v>1180</v>
      </c>
      <c r="F196" s="163">
        <v>1.9</v>
      </c>
      <c r="G196" s="163">
        <v>4750</v>
      </c>
      <c r="H196" s="163">
        <v>25870</v>
      </c>
      <c r="I196" s="196" t="s">
        <v>1178</v>
      </c>
      <c r="J196" s="165"/>
      <c r="K196" s="207"/>
      <c r="L196" s="207"/>
    </row>
    <row r="197" spans="1:12">
      <c r="A197" s="182">
        <v>183</v>
      </c>
      <c r="B197" s="183" t="s">
        <v>1272</v>
      </c>
      <c r="C197" s="165">
        <v>2990</v>
      </c>
      <c r="D197" s="165">
        <v>2380</v>
      </c>
      <c r="E197" s="165">
        <v>1180</v>
      </c>
      <c r="F197" s="163">
        <v>1.9</v>
      </c>
      <c r="G197" s="163">
        <v>4750</v>
      </c>
      <c r="H197" s="163">
        <v>27350</v>
      </c>
      <c r="I197" s="196" t="s">
        <v>1178</v>
      </c>
      <c r="J197" s="165"/>
      <c r="K197" s="207"/>
      <c r="L197" s="207"/>
    </row>
    <row r="198" spans="1:12">
      <c r="A198" s="182">
        <v>184</v>
      </c>
      <c r="B198" s="183" t="s">
        <v>1273</v>
      </c>
      <c r="C198" s="165">
        <v>740</v>
      </c>
      <c r="D198" s="165">
        <v>2380</v>
      </c>
      <c r="E198" s="165">
        <v>1180</v>
      </c>
      <c r="F198" s="163">
        <v>0.47</v>
      </c>
      <c r="G198" s="163">
        <v>1180</v>
      </c>
      <c r="H198" s="163">
        <v>6200</v>
      </c>
      <c r="I198" s="196" t="s">
        <v>1178</v>
      </c>
      <c r="J198" s="165"/>
      <c r="K198" s="207"/>
      <c r="L198" s="207"/>
    </row>
    <row r="199" spans="1:12">
      <c r="A199" s="182">
        <v>185</v>
      </c>
      <c r="B199" s="183" t="s">
        <v>1274</v>
      </c>
      <c r="C199" s="165">
        <v>740</v>
      </c>
      <c r="D199" s="165">
        <v>2380</v>
      </c>
      <c r="E199" s="165">
        <v>1180</v>
      </c>
      <c r="F199" s="163">
        <v>0.47</v>
      </c>
      <c r="G199" s="163">
        <v>1180</v>
      </c>
      <c r="H199" s="163">
        <v>7300</v>
      </c>
      <c r="I199" s="196" t="s">
        <v>1178</v>
      </c>
      <c r="J199" s="165"/>
      <c r="K199" s="207"/>
      <c r="L199" s="207"/>
    </row>
    <row r="200" spans="1:12">
      <c r="A200" s="182">
        <v>186</v>
      </c>
      <c r="B200" s="183" t="s">
        <v>1275</v>
      </c>
      <c r="C200" s="165">
        <v>740</v>
      </c>
      <c r="D200" s="165">
        <v>2380</v>
      </c>
      <c r="E200" s="165">
        <v>1180</v>
      </c>
      <c r="F200" s="163">
        <v>0.47</v>
      </c>
      <c r="G200" s="163">
        <v>1180</v>
      </c>
      <c r="H200" s="163">
        <v>7950</v>
      </c>
      <c r="I200" s="196" t="s">
        <v>1178</v>
      </c>
      <c r="J200" s="165"/>
      <c r="K200" s="207"/>
      <c r="L200" s="207"/>
    </row>
    <row r="201" spans="1:12">
      <c r="A201" s="182">
        <v>187</v>
      </c>
      <c r="B201" s="183" t="s">
        <v>1276</v>
      </c>
      <c r="C201" s="165">
        <v>2990</v>
      </c>
      <c r="D201" s="165">
        <v>2380</v>
      </c>
      <c r="E201" s="165">
        <v>880</v>
      </c>
      <c r="F201" s="163">
        <v>1.72</v>
      </c>
      <c r="G201" s="163">
        <v>4300</v>
      </c>
      <c r="H201" s="163">
        <v>20070</v>
      </c>
      <c r="I201" s="196" t="s">
        <v>1178</v>
      </c>
      <c r="J201" s="165"/>
      <c r="K201" s="207"/>
      <c r="L201" s="207"/>
    </row>
    <row r="202" spans="1:12">
      <c r="A202" s="182">
        <v>188</v>
      </c>
      <c r="B202" s="183" t="s">
        <v>1277</v>
      </c>
      <c r="C202" s="165">
        <v>2990</v>
      </c>
      <c r="D202" s="165">
        <v>2380</v>
      </c>
      <c r="E202" s="165">
        <v>880</v>
      </c>
      <c r="F202" s="163">
        <v>1.72</v>
      </c>
      <c r="G202" s="163">
        <v>4300</v>
      </c>
      <c r="H202" s="163">
        <v>21730</v>
      </c>
      <c r="I202" s="196" t="s">
        <v>1178</v>
      </c>
      <c r="J202" s="165"/>
      <c r="K202" s="207"/>
      <c r="L202" s="207"/>
    </row>
    <row r="203" spans="1:12">
      <c r="A203" s="182">
        <v>189</v>
      </c>
      <c r="B203" s="183" t="s">
        <v>1278</v>
      </c>
      <c r="C203" s="165">
        <v>2990</v>
      </c>
      <c r="D203" s="165">
        <v>2380</v>
      </c>
      <c r="E203" s="165">
        <v>880</v>
      </c>
      <c r="F203" s="163">
        <v>1.72</v>
      </c>
      <c r="G203" s="163">
        <v>4300</v>
      </c>
      <c r="H203" s="163">
        <v>23000</v>
      </c>
      <c r="I203" s="196" t="s">
        <v>1178</v>
      </c>
      <c r="J203" s="165"/>
      <c r="K203" s="207"/>
      <c r="L203" s="207"/>
    </row>
    <row r="204" spans="1:12">
      <c r="A204" s="182">
        <v>190</v>
      </c>
      <c r="B204" s="183" t="s">
        <v>1279</v>
      </c>
      <c r="C204" s="165">
        <v>740</v>
      </c>
      <c r="D204" s="165">
        <v>2380</v>
      </c>
      <c r="E204" s="165">
        <v>880</v>
      </c>
      <c r="F204" s="163">
        <v>0.43</v>
      </c>
      <c r="G204" s="163">
        <v>1075</v>
      </c>
      <c r="H204" s="163">
        <v>5200</v>
      </c>
      <c r="I204" s="196" t="s">
        <v>1178</v>
      </c>
      <c r="J204" s="165"/>
      <c r="K204" s="207"/>
      <c r="L204" s="207"/>
    </row>
    <row r="205" spans="1:12">
      <c r="A205" s="182">
        <v>191</v>
      </c>
      <c r="B205" s="183" t="s">
        <v>1280</v>
      </c>
      <c r="C205" s="165">
        <v>740</v>
      </c>
      <c r="D205" s="165">
        <v>2380</v>
      </c>
      <c r="E205" s="165">
        <v>880</v>
      </c>
      <c r="F205" s="163">
        <v>0.43</v>
      </c>
      <c r="G205" s="163">
        <v>1075</v>
      </c>
      <c r="H205" s="163">
        <v>6120</v>
      </c>
      <c r="I205" s="196" t="s">
        <v>1178</v>
      </c>
      <c r="J205" s="165"/>
      <c r="K205" s="207"/>
      <c r="L205" s="207"/>
    </row>
    <row r="206" spans="1:12">
      <c r="A206" s="182">
        <v>192</v>
      </c>
      <c r="B206" s="183" t="s">
        <v>1281</v>
      </c>
      <c r="C206" s="165">
        <v>740</v>
      </c>
      <c r="D206" s="165">
        <v>2380</v>
      </c>
      <c r="E206" s="165">
        <v>880</v>
      </c>
      <c r="F206" s="163">
        <v>0.43</v>
      </c>
      <c r="G206" s="163">
        <v>1075</v>
      </c>
      <c r="H206" s="163">
        <v>6680</v>
      </c>
      <c r="I206" s="196" t="s">
        <v>1178</v>
      </c>
      <c r="J206" s="165"/>
      <c r="K206" s="207"/>
      <c r="L206" s="207"/>
    </row>
    <row r="207" spans="1:12">
      <c r="A207" s="182">
        <v>193</v>
      </c>
      <c r="B207" s="183" t="s">
        <v>1282</v>
      </c>
      <c r="C207" s="165">
        <v>2990</v>
      </c>
      <c r="D207" s="165">
        <v>2080</v>
      </c>
      <c r="E207" s="165">
        <v>1180</v>
      </c>
      <c r="F207" s="163">
        <v>1.67</v>
      </c>
      <c r="G207" s="163">
        <v>4180</v>
      </c>
      <c r="H207" s="163">
        <v>19525</v>
      </c>
      <c r="I207" s="196" t="s">
        <v>1178</v>
      </c>
      <c r="J207" s="165"/>
      <c r="K207" s="207"/>
      <c r="L207" s="207"/>
    </row>
    <row r="208" spans="1:12">
      <c r="A208" s="182">
        <v>194</v>
      </c>
      <c r="B208" s="183" t="s">
        <v>1283</v>
      </c>
      <c r="C208" s="165">
        <v>740</v>
      </c>
      <c r="D208" s="165">
        <v>2080</v>
      </c>
      <c r="E208" s="165">
        <v>1180</v>
      </c>
      <c r="F208" s="163">
        <v>0.42</v>
      </c>
      <c r="G208" s="163">
        <v>1050</v>
      </c>
      <c r="H208" s="163">
        <v>5164</v>
      </c>
      <c r="I208" s="196" t="s">
        <v>1178</v>
      </c>
      <c r="J208" s="165"/>
      <c r="K208" s="207"/>
      <c r="L208" s="207"/>
    </row>
    <row r="209" spans="1:12">
      <c r="A209" s="182">
        <v>195</v>
      </c>
      <c r="B209" s="183" t="s">
        <v>1284</v>
      </c>
      <c r="C209" s="165">
        <v>2990</v>
      </c>
      <c r="D209" s="165">
        <v>2080</v>
      </c>
      <c r="E209" s="165">
        <v>880</v>
      </c>
      <c r="F209" s="163">
        <v>1.41</v>
      </c>
      <c r="G209" s="163">
        <v>3530</v>
      </c>
      <c r="H209" s="163">
        <v>17250</v>
      </c>
      <c r="I209" s="196" t="s">
        <v>1178</v>
      </c>
      <c r="J209" s="165"/>
      <c r="K209" s="207"/>
      <c r="L209" s="207"/>
    </row>
    <row r="210" spans="1:12">
      <c r="A210" s="182">
        <v>196</v>
      </c>
      <c r="B210" s="183" t="s">
        <v>1285</v>
      </c>
      <c r="C210" s="165">
        <v>2990</v>
      </c>
      <c r="D210" s="165">
        <v>2080</v>
      </c>
      <c r="E210" s="165">
        <v>880</v>
      </c>
      <c r="F210" s="163">
        <v>1.41</v>
      </c>
      <c r="G210" s="163">
        <v>3530</v>
      </c>
      <c r="H210" s="163">
        <v>15450</v>
      </c>
      <c r="I210" s="196" t="s">
        <v>1178</v>
      </c>
      <c r="J210" s="165"/>
      <c r="K210" s="207"/>
      <c r="L210" s="207"/>
    </row>
    <row r="211" spans="1:12">
      <c r="A211" s="182">
        <v>197</v>
      </c>
      <c r="B211" s="183" t="s">
        <v>1286</v>
      </c>
      <c r="C211" s="165">
        <v>740</v>
      </c>
      <c r="D211" s="165">
        <v>2080</v>
      </c>
      <c r="E211" s="165">
        <v>880</v>
      </c>
      <c r="F211" s="163">
        <v>0.36</v>
      </c>
      <c r="G211" s="163">
        <v>900</v>
      </c>
      <c r="H211" s="163">
        <v>4870</v>
      </c>
      <c r="I211" s="196" t="s">
        <v>1178</v>
      </c>
      <c r="J211" s="165"/>
      <c r="K211" s="207"/>
      <c r="L211" s="207"/>
    </row>
    <row r="212" spans="1:12">
      <c r="A212" s="182">
        <v>198</v>
      </c>
      <c r="B212" s="183" t="s">
        <v>1287</v>
      </c>
      <c r="C212" s="165">
        <v>740</v>
      </c>
      <c r="D212" s="165">
        <v>2080</v>
      </c>
      <c r="E212" s="165">
        <v>880</v>
      </c>
      <c r="F212" s="163">
        <v>0.36</v>
      </c>
      <c r="G212" s="163">
        <v>900</v>
      </c>
      <c r="H212" s="163">
        <v>4660</v>
      </c>
      <c r="I212" s="196" t="s">
        <v>1178</v>
      </c>
      <c r="J212" s="165"/>
      <c r="K212" s="207"/>
      <c r="L212" s="207"/>
    </row>
    <row r="213" spans="1:12">
      <c r="A213" s="182">
        <v>199</v>
      </c>
      <c r="B213" s="183" t="s">
        <v>1288</v>
      </c>
      <c r="C213" s="165">
        <v>2990</v>
      </c>
      <c r="D213" s="165">
        <v>1780</v>
      </c>
      <c r="E213" s="165">
        <v>1180</v>
      </c>
      <c r="F213" s="163">
        <v>1.54</v>
      </c>
      <c r="G213" s="163">
        <v>3850</v>
      </c>
      <c r="H213" s="163">
        <v>18200</v>
      </c>
      <c r="I213" s="196" t="s">
        <v>1178</v>
      </c>
      <c r="J213" s="165"/>
      <c r="K213" s="207"/>
      <c r="L213" s="207"/>
    </row>
    <row r="214" spans="1:12">
      <c r="A214" s="182">
        <v>200</v>
      </c>
      <c r="B214" s="183" t="s">
        <v>1289</v>
      </c>
      <c r="C214" s="165">
        <v>2990</v>
      </c>
      <c r="D214" s="165">
        <v>1780</v>
      </c>
      <c r="E214" s="165">
        <v>1180</v>
      </c>
      <c r="F214" s="163">
        <v>1.54</v>
      </c>
      <c r="G214" s="163">
        <v>3850</v>
      </c>
      <c r="H214" s="163">
        <v>18850</v>
      </c>
      <c r="I214" s="196" t="s">
        <v>1178</v>
      </c>
      <c r="J214" s="165"/>
      <c r="K214" s="207"/>
      <c r="L214" s="207"/>
    </row>
    <row r="215" spans="1:12">
      <c r="A215" s="182">
        <v>201</v>
      </c>
      <c r="B215" s="183" t="s">
        <v>1290</v>
      </c>
      <c r="C215" s="165">
        <v>740</v>
      </c>
      <c r="D215" s="165">
        <v>1780</v>
      </c>
      <c r="E215" s="165">
        <v>1180</v>
      </c>
      <c r="F215" s="163">
        <v>0.39</v>
      </c>
      <c r="G215" s="163">
        <v>970</v>
      </c>
      <c r="H215" s="163">
        <v>5150</v>
      </c>
      <c r="I215" s="196" t="s">
        <v>1178</v>
      </c>
      <c r="J215" s="165"/>
      <c r="K215" s="207"/>
      <c r="L215" s="207"/>
    </row>
    <row r="216" spans="1:12">
      <c r="A216" s="182">
        <v>202</v>
      </c>
      <c r="B216" s="183" t="s">
        <v>1291</v>
      </c>
      <c r="C216" s="165">
        <v>740</v>
      </c>
      <c r="D216" s="165">
        <v>1780</v>
      </c>
      <c r="E216" s="165">
        <v>1180</v>
      </c>
      <c r="F216" s="163">
        <v>0.39</v>
      </c>
      <c r="G216" s="163">
        <v>970</v>
      </c>
      <c r="H216" s="163">
        <v>5370</v>
      </c>
      <c r="I216" s="196" t="s">
        <v>1178</v>
      </c>
      <c r="J216" s="165"/>
      <c r="K216" s="207"/>
      <c r="L216" s="207"/>
    </row>
    <row r="217" spans="1:12">
      <c r="A217" s="182">
        <v>203</v>
      </c>
      <c r="B217" s="183" t="s">
        <v>1292</v>
      </c>
      <c r="C217" s="165">
        <v>2990</v>
      </c>
      <c r="D217" s="165">
        <v>1780</v>
      </c>
      <c r="E217" s="165">
        <v>880</v>
      </c>
      <c r="F217" s="163">
        <v>1.18</v>
      </c>
      <c r="G217" s="163">
        <v>2950</v>
      </c>
      <c r="H217" s="163">
        <v>15850</v>
      </c>
      <c r="I217" s="196" t="s">
        <v>1178</v>
      </c>
      <c r="J217" s="165"/>
      <c r="K217" s="207"/>
      <c r="L217" s="207"/>
    </row>
    <row r="218" spans="1:12">
      <c r="A218" s="182">
        <v>204</v>
      </c>
      <c r="B218" s="183" t="s">
        <v>1293</v>
      </c>
      <c r="C218" s="165">
        <v>2990</v>
      </c>
      <c r="D218" s="165">
        <v>1780</v>
      </c>
      <c r="E218" s="165">
        <v>880</v>
      </c>
      <c r="F218" s="163">
        <v>1.18</v>
      </c>
      <c r="G218" s="163">
        <v>2950</v>
      </c>
      <c r="H218" s="163">
        <v>15350</v>
      </c>
      <c r="I218" s="196" t="s">
        <v>1178</v>
      </c>
      <c r="J218" s="165"/>
      <c r="K218" s="207"/>
      <c r="L218" s="207"/>
    </row>
    <row r="219" spans="1:12">
      <c r="A219" s="182">
        <v>205</v>
      </c>
      <c r="B219" s="183" t="s">
        <v>1294</v>
      </c>
      <c r="C219" s="165">
        <v>740</v>
      </c>
      <c r="D219" s="165">
        <v>1780</v>
      </c>
      <c r="E219" s="165">
        <v>880</v>
      </c>
      <c r="F219" s="163">
        <v>0.3</v>
      </c>
      <c r="G219" s="163">
        <v>750</v>
      </c>
      <c r="H219" s="163">
        <v>4300</v>
      </c>
      <c r="I219" s="196" t="s">
        <v>1178</v>
      </c>
      <c r="J219" s="165"/>
      <c r="K219" s="207"/>
      <c r="L219" s="207"/>
    </row>
    <row r="220" spans="1:12">
      <c r="A220" s="182">
        <v>206</v>
      </c>
      <c r="B220" s="183" t="s">
        <v>1295</v>
      </c>
      <c r="C220" s="165">
        <v>740</v>
      </c>
      <c r="D220" s="165">
        <v>1780</v>
      </c>
      <c r="E220" s="165">
        <v>880</v>
      </c>
      <c r="F220" s="163">
        <v>0.3</v>
      </c>
      <c r="G220" s="163">
        <v>750</v>
      </c>
      <c r="H220" s="163">
        <v>3900</v>
      </c>
      <c r="I220" s="196" t="s">
        <v>1178</v>
      </c>
      <c r="J220" s="165"/>
      <c r="K220" s="207"/>
      <c r="L220" s="207"/>
    </row>
    <row r="221" spans="1:12">
      <c r="A221" s="182">
        <v>207</v>
      </c>
      <c r="B221" s="183" t="s">
        <v>1296</v>
      </c>
      <c r="C221" s="165">
        <v>2990</v>
      </c>
      <c r="D221" s="165">
        <v>1780</v>
      </c>
      <c r="E221" s="165">
        <v>580</v>
      </c>
      <c r="F221" s="163">
        <v>0.98</v>
      </c>
      <c r="G221" s="163">
        <v>2450</v>
      </c>
      <c r="H221" s="163">
        <v>12800</v>
      </c>
      <c r="I221" s="196" t="s">
        <v>1178</v>
      </c>
      <c r="J221" s="165"/>
      <c r="K221" s="207"/>
      <c r="L221" s="207"/>
    </row>
    <row r="222" spans="1:12">
      <c r="A222" s="182">
        <v>208</v>
      </c>
      <c r="B222" s="183" t="s">
        <v>1297</v>
      </c>
      <c r="C222" s="165">
        <v>2990</v>
      </c>
      <c r="D222" s="165">
        <v>1780</v>
      </c>
      <c r="E222" s="165">
        <v>580</v>
      </c>
      <c r="F222" s="163">
        <v>0.98</v>
      </c>
      <c r="G222" s="163">
        <v>2450</v>
      </c>
      <c r="H222" s="163">
        <v>12050</v>
      </c>
      <c r="I222" s="196" t="s">
        <v>1178</v>
      </c>
      <c r="J222" s="165"/>
      <c r="K222" s="207"/>
      <c r="L222" s="207"/>
    </row>
    <row r="223" spans="1:12">
      <c r="A223" s="182">
        <v>209</v>
      </c>
      <c r="B223" s="183" t="s">
        <v>1298</v>
      </c>
      <c r="C223" s="165">
        <v>740</v>
      </c>
      <c r="D223" s="165">
        <v>1780</v>
      </c>
      <c r="E223" s="165">
        <v>580</v>
      </c>
      <c r="F223" s="163">
        <v>0.25</v>
      </c>
      <c r="G223" s="163">
        <v>630</v>
      </c>
      <c r="H223" s="163">
        <v>3500</v>
      </c>
      <c r="I223" s="196" t="s">
        <v>1178</v>
      </c>
      <c r="J223" s="165"/>
      <c r="K223" s="207"/>
      <c r="L223" s="207"/>
    </row>
    <row r="224" spans="1:12" ht="15" customHeight="1">
      <c r="A224" s="182">
        <v>210</v>
      </c>
      <c r="B224" s="183" t="s">
        <v>1299</v>
      </c>
      <c r="C224" s="165">
        <v>740</v>
      </c>
      <c r="D224" s="165">
        <v>1780</v>
      </c>
      <c r="E224" s="165">
        <v>580</v>
      </c>
      <c r="F224" s="163">
        <v>0.25</v>
      </c>
      <c r="G224" s="163">
        <v>630</v>
      </c>
      <c r="H224" s="163">
        <v>3350</v>
      </c>
      <c r="I224" s="196" t="s">
        <v>1178</v>
      </c>
      <c r="J224" s="165"/>
      <c r="K224" s="207"/>
      <c r="L224" s="207"/>
    </row>
    <row r="225" spans="1:12" ht="23.25">
      <c r="A225" s="223" t="s">
        <v>1300</v>
      </c>
      <c r="B225" s="224"/>
      <c r="C225" s="224"/>
      <c r="D225" s="224"/>
      <c r="E225" s="224"/>
      <c r="F225" s="224"/>
      <c r="G225" s="224"/>
      <c r="H225" s="224"/>
      <c r="I225" s="225"/>
      <c r="J225" s="165"/>
      <c r="K225" s="207"/>
      <c r="L225" s="207"/>
    </row>
    <row r="226" spans="1:12">
      <c r="A226" s="226"/>
      <c r="B226" s="227"/>
      <c r="C226" s="227"/>
      <c r="D226" s="227"/>
      <c r="E226" s="227"/>
      <c r="F226" s="227"/>
      <c r="G226" s="227"/>
      <c r="H226" s="227"/>
      <c r="I226" s="228"/>
      <c r="J226" s="165"/>
      <c r="K226" s="207"/>
      <c r="L226" s="207"/>
    </row>
    <row r="227" spans="1:12">
      <c r="A227" s="182">
        <v>211</v>
      </c>
      <c r="B227" s="183" t="s">
        <v>1301</v>
      </c>
      <c r="C227" s="163">
        <v>740</v>
      </c>
      <c r="D227" s="163">
        <v>2780</v>
      </c>
      <c r="E227" s="163">
        <v>250</v>
      </c>
      <c r="F227" s="163">
        <v>0.51</v>
      </c>
      <c r="G227" s="163">
        <v>1280</v>
      </c>
      <c r="H227" s="163">
        <v>5330</v>
      </c>
      <c r="I227" s="163">
        <v>6350</v>
      </c>
      <c r="J227" s="165"/>
      <c r="K227" s="207"/>
      <c r="L227" s="207"/>
    </row>
    <row r="228" spans="1:12">
      <c r="A228" s="182">
        <v>212</v>
      </c>
      <c r="B228" s="183" t="s">
        <v>1302</v>
      </c>
      <c r="C228" s="163">
        <v>2990</v>
      </c>
      <c r="D228" s="163">
        <v>2780</v>
      </c>
      <c r="E228" s="163">
        <v>180</v>
      </c>
      <c r="F228" s="163">
        <v>1.53</v>
      </c>
      <c r="G228" s="163">
        <v>3830</v>
      </c>
      <c r="H228" s="163">
        <v>16570</v>
      </c>
      <c r="I228" s="163">
        <v>19650</v>
      </c>
      <c r="J228" s="165"/>
      <c r="K228" s="207"/>
      <c r="L228" s="207"/>
    </row>
    <row r="229" spans="1:12">
      <c r="A229" s="182">
        <v>213</v>
      </c>
      <c r="B229" s="203" t="s">
        <v>1303</v>
      </c>
      <c r="C229" s="163">
        <v>2990</v>
      </c>
      <c r="D229" s="163">
        <v>2780</v>
      </c>
      <c r="E229" s="163">
        <v>160</v>
      </c>
      <c r="F229" s="163">
        <v>1.36</v>
      </c>
      <c r="G229" s="163">
        <v>3400</v>
      </c>
      <c r="H229" s="163">
        <v>15300</v>
      </c>
      <c r="I229" s="163">
        <v>18000</v>
      </c>
      <c r="J229" s="165"/>
      <c r="K229" s="207"/>
      <c r="L229" s="207"/>
    </row>
    <row r="230" spans="1:12">
      <c r="A230" s="182">
        <v>214</v>
      </c>
      <c r="B230" s="203" t="s">
        <v>1304</v>
      </c>
      <c r="C230" s="163">
        <v>2990</v>
      </c>
      <c r="D230" s="163">
        <v>2460</v>
      </c>
      <c r="E230" s="163">
        <v>250</v>
      </c>
      <c r="F230" s="163">
        <v>1.84</v>
      </c>
      <c r="G230" s="163">
        <v>4600</v>
      </c>
      <c r="H230" s="163">
        <v>16800</v>
      </c>
      <c r="I230" s="163">
        <v>20500</v>
      </c>
      <c r="J230" s="165"/>
      <c r="K230" s="207"/>
      <c r="L230" s="207"/>
    </row>
    <row r="231" spans="1:12">
      <c r="A231" s="182">
        <v>215</v>
      </c>
      <c r="B231" s="203" t="s">
        <v>1305</v>
      </c>
      <c r="C231" s="163">
        <v>2990</v>
      </c>
      <c r="D231" s="163">
        <v>2460</v>
      </c>
      <c r="E231" s="163">
        <v>250</v>
      </c>
      <c r="F231" s="163">
        <v>1.84</v>
      </c>
      <c r="G231" s="163">
        <v>4600</v>
      </c>
      <c r="H231" s="163">
        <v>17000</v>
      </c>
      <c r="I231" s="163">
        <v>20700</v>
      </c>
      <c r="J231" s="165"/>
      <c r="K231" s="207"/>
      <c r="L231" s="207"/>
    </row>
    <row r="232" spans="1:12">
      <c r="A232" s="182">
        <v>216</v>
      </c>
      <c r="B232" s="183" t="s">
        <v>1306</v>
      </c>
      <c r="C232" s="163">
        <v>740</v>
      </c>
      <c r="D232" s="163">
        <v>2460</v>
      </c>
      <c r="E232" s="163">
        <v>250</v>
      </c>
      <c r="F232" s="163">
        <v>0.46</v>
      </c>
      <c r="G232" s="163">
        <v>1150</v>
      </c>
      <c r="H232" s="163">
        <v>4350</v>
      </c>
      <c r="I232" s="163">
        <v>5300</v>
      </c>
      <c r="J232" s="165"/>
      <c r="K232" s="207"/>
      <c r="L232" s="207"/>
    </row>
    <row r="233" spans="1:12">
      <c r="A233" s="182">
        <v>217</v>
      </c>
      <c r="B233" s="183" t="s">
        <v>1307</v>
      </c>
      <c r="C233" s="163">
        <v>2990</v>
      </c>
      <c r="D233" s="163">
        <v>2460</v>
      </c>
      <c r="E233" s="163">
        <v>160</v>
      </c>
      <c r="F233" s="163">
        <v>1.18</v>
      </c>
      <c r="G233" s="163">
        <v>2950</v>
      </c>
      <c r="H233" s="163">
        <v>14480</v>
      </c>
      <c r="I233" s="163">
        <v>16850</v>
      </c>
      <c r="J233" s="165"/>
      <c r="K233" s="207"/>
      <c r="L233" s="207"/>
    </row>
    <row r="234" spans="1:12">
      <c r="A234" s="182">
        <v>218</v>
      </c>
      <c r="B234" s="183" t="s">
        <v>1308</v>
      </c>
      <c r="C234" s="163">
        <v>2960</v>
      </c>
      <c r="D234" s="163">
        <v>2460</v>
      </c>
      <c r="E234" s="163">
        <v>160</v>
      </c>
      <c r="F234" s="163">
        <v>1.18</v>
      </c>
      <c r="G234" s="163">
        <v>2950</v>
      </c>
      <c r="H234" s="163">
        <v>13870</v>
      </c>
      <c r="I234" s="163">
        <v>16250</v>
      </c>
      <c r="J234" s="165"/>
      <c r="K234" s="207"/>
      <c r="L234" s="207"/>
    </row>
    <row r="235" spans="1:12">
      <c r="A235" s="182">
        <v>219</v>
      </c>
      <c r="B235" s="183" t="s">
        <v>539</v>
      </c>
      <c r="C235" s="163">
        <v>740</v>
      </c>
      <c r="D235" s="163">
        <v>2460</v>
      </c>
      <c r="E235" s="163">
        <v>160</v>
      </c>
      <c r="F235" s="163">
        <v>0.32</v>
      </c>
      <c r="G235" s="163">
        <v>800</v>
      </c>
      <c r="H235" s="163">
        <v>3400</v>
      </c>
      <c r="I235" s="163">
        <v>4050</v>
      </c>
      <c r="J235" s="165"/>
      <c r="K235" s="207"/>
      <c r="L235" s="207"/>
    </row>
    <row r="236" spans="1:12">
      <c r="A236" s="182">
        <v>220</v>
      </c>
      <c r="B236" s="183" t="s">
        <v>552</v>
      </c>
      <c r="C236" s="163">
        <v>740</v>
      </c>
      <c r="D236" s="163">
        <v>2780</v>
      </c>
      <c r="E236" s="163">
        <v>250</v>
      </c>
      <c r="F236" s="163">
        <v>0.51</v>
      </c>
      <c r="G236" s="163">
        <v>1280</v>
      </c>
      <c r="H236" s="163">
        <v>5000</v>
      </c>
      <c r="I236" s="163">
        <v>6000</v>
      </c>
      <c r="J236" s="165"/>
      <c r="K236" s="207"/>
      <c r="L236" s="207"/>
    </row>
    <row r="237" spans="1:12">
      <c r="A237" s="182">
        <v>221</v>
      </c>
      <c r="B237" s="183" t="s">
        <v>549</v>
      </c>
      <c r="C237" s="163">
        <v>740</v>
      </c>
      <c r="D237" s="163">
        <v>2780</v>
      </c>
      <c r="E237" s="163">
        <v>180</v>
      </c>
      <c r="F237" s="163">
        <v>0.37</v>
      </c>
      <c r="G237" s="163">
        <v>930</v>
      </c>
      <c r="H237" s="163">
        <v>4100</v>
      </c>
      <c r="I237" s="163">
        <v>4844</v>
      </c>
      <c r="J237" s="165"/>
      <c r="K237" s="207"/>
      <c r="L237" s="207"/>
    </row>
    <row r="238" spans="1:12">
      <c r="A238" s="182">
        <v>222</v>
      </c>
      <c r="B238" s="183" t="s">
        <v>1309</v>
      </c>
      <c r="C238" s="163">
        <v>740</v>
      </c>
      <c r="D238" s="163">
        <v>2780</v>
      </c>
      <c r="E238" s="163">
        <v>180</v>
      </c>
      <c r="F238" s="163">
        <v>0.37</v>
      </c>
      <c r="G238" s="163">
        <v>930</v>
      </c>
      <c r="H238" s="163">
        <v>4200</v>
      </c>
      <c r="I238" s="163">
        <v>4950</v>
      </c>
      <c r="J238" s="165"/>
      <c r="K238" s="207"/>
      <c r="L238" s="207"/>
    </row>
    <row r="239" spans="1:12">
      <c r="A239" s="182">
        <v>223</v>
      </c>
      <c r="B239" s="183" t="s">
        <v>1310</v>
      </c>
      <c r="C239" s="163">
        <v>740</v>
      </c>
      <c r="D239" s="163">
        <v>2460</v>
      </c>
      <c r="E239" s="163">
        <v>160</v>
      </c>
      <c r="F239" s="163">
        <v>0.28999999999999998</v>
      </c>
      <c r="G239" s="163">
        <v>730</v>
      </c>
      <c r="H239" s="163">
        <v>2950</v>
      </c>
      <c r="I239" s="163">
        <v>3540</v>
      </c>
      <c r="J239" s="165"/>
      <c r="K239" s="207"/>
      <c r="L239" s="207"/>
    </row>
    <row r="240" spans="1:12">
      <c r="A240" s="182">
        <v>224</v>
      </c>
      <c r="B240" s="183" t="s">
        <v>1311</v>
      </c>
      <c r="C240" s="163">
        <v>740</v>
      </c>
      <c r="D240" s="163">
        <v>2460</v>
      </c>
      <c r="E240" s="163">
        <v>160</v>
      </c>
      <c r="F240" s="163">
        <v>0.28999999999999998</v>
      </c>
      <c r="G240" s="163">
        <v>730</v>
      </c>
      <c r="H240" s="163">
        <v>2980</v>
      </c>
      <c r="I240" s="163">
        <v>3550</v>
      </c>
      <c r="J240" s="165"/>
      <c r="K240" s="207"/>
      <c r="L240" s="207"/>
    </row>
    <row r="241" spans="1:12">
      <c r="A241" s="182">
        <v>225</v>
      </c>
      <c r="B241" s="183" t="s">
        <v>1312</v>
      </c>
      <c r="C241" s="163">
        <v>740</v>
      </c>
      <c r="D241" s="163">
        <v>2460</v>
      </c>
      <c r="E241" s="163">
        <v>160</v>
      </c>
      <c r="F241" s="163">
        <v>0.28999999999999998</v>
      </c>
      <c r="G241" s="163">
        <v>730</v>
      </c>
      <c r="H241" s="163">
        <v>3100</v>
      </c>
      <c r="I241" s="163">
        <v>3650</v>
      </c>
      <c r="J241" s="165"/>
      <c r="K241" s="207"/>
      <c r="L241" s="207"/>
    </row>
    <row r="242" spans="1:12">
      <c r="A242" s="182">
        <v>226</v>
      </c>
      <c r="B242" s="183" t="s">
        <v>1313</v>
      </c>
      <c r="C242" s="163">
        <v>2990</v>
      </c>
      <c r="D242" s="163">
        <v>2460</v>
      </c>
      <c r="E242" s="163">
        <v>140</v>
      </c>
      <c r="F242" s="163">
        <v>1.1000000000000001</v>
      </c>
      <c r="G242" s="163">
        <v>2500</v>
      </c>
      <c r="H242" s="165">
        <v>9920</v>
      </c>
      <c r="I242" s="163">
        <v>12200</v>
      </c>
      <c r="J242" s="165"/>
      <c r="K242" s="207"/>
      <c r="L242" s="207"/>
    </row>
    <row r="243" spans="1:12">
      <c r="A243" s="182">
        <v>227</v>
      </c>
      <c r="B243" s="183" t="s">
        <v>526</v>
      </c>
      <c r="C243" s="163">
        <v>2160</v>
      </c>
      <c r="D243" s="163">
        <v>2990</v>
      </c>
      <c r="E243" s="163">
        <v>250</v>
      </c>
      <c r="F243" s="163">
        <v>1.64</v>
      </c>
      <c r="G243" s="163">
        <v>4100</v>
      </c>
      <c r="H243" s="165">
        <v>14490</v>
      </c>
      <c r="I243" s="163">
        <v>17750</v>
      </c>
      <c r="J243" s="165"/>
      <c r="K243" s="207"/>
      <c r="L243" s="207"/>
    </row>
    <row r="244" spans="1:12">
      <c r="A244" s="182">
        <v>228</v>
      </c>
      <c r="B244" s="183" t="s">
        <v>1314</v>
      </c>
      <c r="C244" s="163">
        <v>2160</v>
      </c>
      <c r="D244" s="163">
        <v>2990</v>
      </c>
      <c r="E244" s="163">
        <v>250</v>
      </c>
      <c r="F244" s="163">
        <v>1.64</v>
      </c>
      <c r="G244" s="163">
        <v>4100</v>
      </c>
      <c r="H244" s="165">
        <v>14960</v>
      </c>
      <c r="I244" s="163">
        <v>18300</v>
      </c>
      <c r="J244" s="165"/>
      <c r="K244" s="207"/>
      <c r="L244" s="207"/>
    </row>
    <row r="245" spans="1:12">
      <c r="A245" s="182">
        <v>229</v>
      </c>
      <c r="B245" s="183" t="s">
        <v>522</v>
      </c>
      <c r="C245" s="163">
        <v>2990</v>
      </c>
      <c r="D245" s="163">
        <v>2160</v>
      </c>
      <c r="E245" s="163">
        <v>150</v>
      </c>
      <c r="F245" s="163">
        <v>0.98</v>
      </c>
      <c r="G245" s="163">
        <v>2450</v>
      </c>
      <c r="H245" s="165">
        <v>10400</v>
      </c>
      <c r="I245" s="163">
        <v>12360</v>
      </c>
      <c r="J245" s="165"/>
      <c r="K245" s="207"/>
      <c r="L245" s="207"/>
    </row>
    <row r="246" spans="1:12">
      <c r="A246" s="182">
        <v>230</v>
      </c>
      <c r="B246" s="183" t="s">
        <v>1315</v>
      </c>
      <c r="C246" s="163">
        <v>2990</v>
      </c>
      <c r="D246" s="163">
        <v>2160</v>
      </c>
      <c r="E246" s="163">
        <v>150</v>
      </c>
      <c r="F246" s="163">
        <v>0.98</v>
      </c>
      <c r="G246" s="163">
        <v>2450</v>
      </c>
      <c r="H246" s="165">
        <v>10100</v>
      </c>
      <c r="I246" s="163">
        <v>12100</v>
      </c>
      <c r="J246" s="165"/>
      <c r="K246" s="207"/>
      <c r="L246" s="207"/>
    </row>
    <row r="247" spans="1:12">
      <c r="A247" s="182">
        <v>231</v>
      </c>
      <c r="B247" s="183" t="s">
        <v>1316</v>
      </c>
      <c r="C247" s="163">
        <v>740</v>
      </c>
      <c r="D247" s="163">
        <v>2160</v>
      </c>
      <c r="E247" s="163">
        <v>150</v>
      </c>
      <c r="F247" s="163">
        <v>0.25</v>
      </c>
      <c r="G247" s="163">
        <v>630</v>
      </c>
      <c r="H247" s="165">
        <v>2200</v>
      </c>
      <c r="I247" s="163">
        <v>2800</v>
      </c>
      <c r="J247" s="165"/>
      <c r="K247" s="207"/>
      <c r="L247" s="207"/>
    </row>
    <row r="248" spans="1:12">
      <c r="A248" s="182">
        <v>232</v>
      </c>
      <c r="B248" s="183" t="s">
        <v>1317</v>
      </c>
      <c r="C248" s="163">
        <v>2990</v>
      </c>
      <c r="D248" s="163">
        <v>2160</v>
      </c>
      <c r="E248" s="163">
        <v>150</v>
      </c>
      <c r="F248" s="163">
        <v>0.99</v>
      </c>
      <c r="G248" s="163">
        <v>2480</v>
      </c>
      <c r="H248" s="165">
        <v>9000</v>
      </c>
      <c r="I248" s="163">
        <v>11000</v>
      </c>
      <c r="J248" s="165"/>
      <c r="K248" s="207"/>
      <c r="L248" s="207"/>
    </row>
    <row r="249" spans="1:12">
      <c r="A249" s="182">
        <v>233</v>
      </c>
      <c r="B249" s="183" t="s">
        <v>1318</v>
      </c>
      <c r="C249" s="163">
        <v>740</v>
      </c>
      <c r="D249" s="163">
        <v>2160</v>
      </c>
      <c r="E249" s="163">
        <v>150</v>
      </c>
      <c r="F249" s="163">
        <v>0.25</v>
      </c>
      <c r="G249" s="163">
        <v>630</v>
      </c>
      <c r="H249" s="165">
        <v>2440</v>
      </c>
      <c r="I249" s="163">
        <v>3000</v>
      </c>
      <c r="J249" s="165"/>
      <c r="K249" s="207"/>
      <c r="L249" s="207"/>
    </row>
    <row r="250" spans="1:12">
      <c r="A250" s="182">
        <v>234</v>
      </c>
      <c r="B250" s="183" t="s">
        <v>1319</v>
      </c>
      <c r="C250" s="163">
        <v>740</v>
      </c>
      <c r="D250" s="163">
        <v>2160</v>
      </c>
      <c r="E250" s="163">
        <v>150</v>
      </c>
      <c r="F250" s="163">
        <v>0.245</v>
      </c>
      <c r="G250" s="163">
        <v>610</v>
      </c>
      <c r="H250" s="165">
        <v>2400</v>
      </c>
      <c r="I250" s="163">
        <v>2900</v>
      </c>
      <c r="J250" s="165"/>
      <c r="K250" s="207"/>
      <c r="L250" s="207"/>
    </row>
    <row r="251" spans="1:12">
      <c r="A251" s="182">
        <v>235</v>
      </c>
      <c r="B251" s="183" t="s">
        <v>1320</v>
      </c>
      <c r="C251" s="163">
        <v>2990</v>
      </c>
      <c r="D251" s="163">
        <v>2160</v>
      </c>
      <c r="E251" s="163">
        <v>120</v>
      </c>
      <c r="F251" s="163">
        <v>0.8</v>
      </c>
      <c r="G251" s="163">
        <v>2000</v>
      </c>
      <c r="H251" s="165">
        <v>7600</v>
      </c>
      <c r="I251" s="163">
        <v>9200</v>
      </c>
      <c r="J251" s="165"/>
      <c r="K251" s="207"/>
      <c r="L251" s="207"/>
    </row>
    <row r="252" spans="1:12">
      <c r="A252" s="182">
        <v>236</v>
      </c>
      <c r="B252" s="183" t="s">
        <v>1321</v>
      </c>
      <c r="C252" s="163">
        <v>2990</v>
      </c>
      <c r="D252" s="163">
        <v>2160</v>
      </c>
      <c r="E252" s="163">
        <v>120</v>
      </c>
      <c r="F252" s="163">
        <v>0.8</v>
      </c>
      <c r="G252" s="163">
        <v>2000</v>
      </c>
      <c r="H252" s="165">
        <v>8250</v>
      </c>
      <c r="I252" s="163">
        <v>9850</v>
      </c>
      <c r="J252" s="165"/>
      <c r="K252" s="207"/>
      <c r="L252" s="207"/>
    </row>
    <row r="253" spans="1:12">
      <c r="A253" s="182">
        <v>237</v>
      </c>
      <c r="B253" s="183" t="s">
        <v>1322</v>
      </c>
      <c r="C253" s="163">
        <v>2990</v>
      </c>
      <c r="D253" s="163">
        <v>2160</v>
      </c>
      <c r="E253" s="163">
        <v>120</v>
      </c>
      <c r="F253" s="163">
        <v>0.8</v>
      </c>
      <c r="G253" s="163">
        <v>2000</v>
      </c>
      <c r="H253" s="165">
        <v>7770</v>
      </c>
      <c r="I253" s="163">
        <v>9400</v>
      </c>
      <c r="J253" s="165"/>
      <c r="K253" s="207"/>
      <c r="L253" s="207"/>
    </row>
    <row r="254" spans="1:12">
      <c r="A254" s="182">
        <v>238</v>
      </c>
      <c r="B254" s="183" t="s">
        <v>1323</v>
      </c>
      <c r="C254" s="163">
        <v>2990</v>
      </c>
      <c r="D254" s="163">
        <v>1840</v>
      </c>
      <c r="E254" s="163">
        <v>180</v>
      </c>
      <c r="F254" s="163">
        <v>1</v>
      </c>
      <c r="G254" s="163">
        <v>2500</v>
      </c>
      <c r="H254" s="165">
        <v>9730</v>
      </c>
      <c r="I254" s="163">
        <v>11750</v>
      </c>
      <c r="J254" s="165"/>
      <c r="K254" s="207"/>
      <c r="L254" s="207"/>
    </row>
    <row r="255" spans="1:12">
      <c r="A255" s="182">
        <v>239</v>
      </c>
      <c r="B255" s="183" t="s">
        <v>1324</v>
      </c>
      <c r="C255" s="163">
        <v>740</v>
      </c>
      <c r="D255" s="163">
        <v>1840</v>
      </c>
      <c r="E255" s="163">
        <v>180</v>
      </c>
      <c r="F255" s="163">
        <v>0.25</v>
      </c>
      <c r="G255" s="163">
        <v>630</v>
      </c>
      <c r="H255" s="165">
        <v>2400</v>
      </c>
      <c r="I255" s="163">
        <v>2900</v>
      </c>
      <c r="J255" s="165"/>
      <c r="K255" s="207"/>
      <c r="L255" s="207"/>
    </row>
    <row r="256" spans="1:12">
      <c r="A256" s="182">
        <v>240</v>
      </c>
      <c r="B256" s="183" t="s">
        <v>507</v>
      </c>
      <c r="C256" s="163">
        <v>2990</v>
      </c>
      <c r="D256" s="163">
        <v>1840</v>
      </c>
      <c r="E256" s="163">
        <v>120</v>
      </c>
      <c r="F256" s="163">
        <v>0.66</v>
      </c>
      <c r="G256" s="163">
        <v>1650</v>
      </c>
      <c r="H256" s="165">
        <v>6950</v>
      </c>
      <c r="I256" s="163">
        <v>8300</v>
      </c>
      <c r="J256" s="165"/>
      <c r="K256" s="207"/>
      <c r="L256" s="207"/>
    </row>
    <row r="257" spans="1:12">
      <c r="A257" s="182">
        <v>241</v>
      </c>
      <c r="B257" s="183" t="s">
        <v>1325</v>
      </c>
      <c r="C257" s="163">
        <v>2990</v>
      </c>
      <c r="D257" s="163">
        <v>1840</v>
      </c>
      <c r="E257" s="163">
        <v>120</v>
      </c>
      <c r="F257" s="163">
        <v>0.67</v>
      </c>
      <c r="G257" s="163">
        <v>1680</v>
      </c>
      <c r="H257" s="165">
        <v>7350</v>
      </c>
      <c r="I257" s="163">
        <v>8700</v>
      </c>
      <c r="J257" s="165"/>
      <c r="K257" s="207"/>
      <c r="L257" s="207"/>
    </row>
    <row r="258" spans="1:12">
      <c r="A258" s="182">
        <v>242</v>
      </c>
      <c r="B258" s="183" t="s">
        <v>1326</v>
      </c>
      <c r="C258" s="163">
        <v>740</v>
      </c>
      <c r="D258" s="163">
        <v>1840</v>
      </c>
      <c r="E258" s="163">
        <v>180</v>
      </c>
      <c r="F258" s="163">
        <v>0.16200000000000001</v>
      </c>
      <c r="G258" s="163">
        <v>410</v>
      </c>
      <c r="H258" s="165">
        <v>1950</v>
      </c>
      <c r="I258" s="163">
        <v>2300</v>
      </c>
      <c r="J258" s="165"/>
      <c r="K258" s="207"/>
      <c r="L258" s="207"/>
    </row>
    <row r="259" spans="1:12">
      <c r="A259" s="182">
        <v>243</v>
      </c>
      <c r="B259" s="183" t="s">
        <v>1327</v>
      </c>
      <c r="C259" s="163">
        <v>2990</v>
      </c>
      <c r="D259" s="163">
        <v>1840</v>
      </c>
      <c r="E259" s="163">
        <v>90</v>
      </c>
      <c r="F259" s="163">
        <v>0.51</v>
      </c>
      <c r="G259" s="163">
        <v>1280</v>
      </c>
      <c r="H259" s="165">
        <v>5300</v>
      </c>
      <c r="I259" s="163">
        <v>6350</v>
      </c>
      <c r="J259" s="165"/>
      <c r="K259" s="207"/>
      <c r="L259" s="207"/>
    </row>
    <row r="260" spans="1:12">
      <c r="A260" s="182">
        <v>244</v>
      </c>
      <c r="B260" s="183" t="s">
        <v>1328</v>
      </c>
      <c r="C260" s="163">
        <v>2990</v>
      </c>
      <c r="D260" s="163">
        <v>1480</v>
      </c>
      <c r="E260" s="163">
        <v>120</v>
      </c>
      <c r="F260" s="163">
        <v>0.53</v>
      </c>
      <c r="G260" s="163">
        <v>1330</v>
      </c>
      <c r="H260" s="165">
        <v>5950</v>
      </c>
      <c r="I260" s="163">
        <v>7000</v>
      </c>
      <c r="J260" s="165"/>
      <c r="K260" s="207"/>
      <c r="L260" s="207"/>
    </row>
    <row r="261" spans="1:12">
      <c r="A261" s="182">
        <v>245</v>
      </c>
      <c r="B261" s="183" t="s">
        <v>1329</v>
      </c>
      <c r="C261" s="163">
        <v>2990</v>
      </c>
      <c r="D261" s="163">
        <v>1480</v>
      </c>
      <c r="E261" s="163">
        <v>160</v>
      </c>
      <c r="F261" s="163">
        <v>0.72</v>
      </c>
      <c r="G261" s="163">
        <v>1800</v>
      </c>
      <c r="H261" s="165">
        <v>7200</v>
      </c>
      <c r="I261" s="163">
        <v>8640</v>
      </c>
      <c r="J261" s="165"/>
      <c r="K261" s="207"/>
      <c r="L261" s="207"/>
    </row>
    <row r="262" spans="1:12">
      <c r="A262" s="182">
        <v>246</v>
      </c>
      <c r="B262" s="183" t="s">
        <v>1330</v>
      </c>
      <c r="C262" s="163">
        <v>1460</v>
      </c>
      <c r="D262" s="163">
        <v>740</v>
      </c>
      <c r="E262" s="163">
        <v>160</v>
      </c>
      <c r="F262" s="163">
        <v>0.18</v>
      </c>
      <c r="G262" s="163">
        <v>450</v>
      </c>
      <c r="H262" s="165">
        <v>2250</v>
      </c>
      <c r="I262" s="163">
        <v>2650</v>
      </c>
      <c r="J262" s="165"/>
      <c r="K262" s="207"/>
      <c r="L262" s="207"/>
    </row>
    <row r="263" spans="1:12">
      <c r="A263" s="182">
        <v>247</v>
      </c>
      <c r="B263" s="183" t="s">
        <v>1331</v>
      </c>
      <c r="C263" s="163">
        <v>2990</v>
      </c>
      <c r="D263" s="163">
        <v>1480</v>
      </c>
      <c r="E263" s="163">
        <v>160</v>
      </c>
      <c r="F263" s="163">
        <v>0.71</v>
      </c>
      <c r="G263" s="163">
        <v>1780</v>
      </c>
      <c r="H263" s="165">
        <v>6540</v>
      </c>
      <c r="I263" s="163">
        <v>8000</v>
      </c>
      <c r="J263" s="165"/>
      <c r="K263" s="207"/>
      <c r="L263" s="207"/>
    </row>
    <row r="264" spans="1:12">
      <c r="A264" s="182">
        <v>248</v>
      </c>
      <c r="B264" s="183" t="s">
        <v>1332</v>
      </c>
      <c r="C264" s="163">
        <v>740</v>
      </c>
      <c r="D264" s="163">
        <v>1480</v>
      </c>
      <c r="E264" s="163">
        <v>160</v>
      </c>
      <c r="F264" s="163">
        <v>0.18</v>
      </c>
      <c r="G264" s="163">
        <v>450</v>
      </c>
      <c r="H264" s="165">
        <v>2130</v>
      </c>
      <c r="I264" s="163">
        <v>2500</v>
      </c>
      <c r="J264" s="165"/>
      <c r="K264" s="207"/>
      <c r="L264" s="207"/>
    </row>
    <row r="265" spans="1:12">
      <c r="A265" s="182">
        <v>249</v>
      </c>
      <c r="B265" s="183" t="s">
        <v>1333</v>
      </c>
      <c r="C265" s="163">
        <v>2990</v>
      </c>
      <c r="D265" s="163">
        <v>1480</v>
      </c>
      <c r="E265" s="163">
        <v>100</v>
      </c>
      <c r="F265" s="163">
        <v>0.44700000000000001</v>
      </c>
      <c r="G265" s="163">
        <v>1120</v>
      </c>
      <c r="H265" s="165">
        <v>4250</v>
      </c>
      <c r="I265" s="163">
        <v>5150</v>
      </c>
      <c r="J265" s="165"/>
      <c r="K265" s="207"/>
      <c r="L265" s="207"/>
    </row>
    <row r="266" spans="1:12">
      <c r="A266" s="182">
        <v>250</v>
      </c>
      <c r="B266" s="183" t="s">
        <v>1334</v>
      </c>
      <c r="C266" s="163">
        <v>740</v>
      </c>
      <c r="D266" s="163">
        <v>1480</v>
      </c>
      <c r="E266" s="163">
        <v>100</v>
      </c>
      <c r="F266" s="163">
        <v>0.11</v>
      </c>
      <c r="G266" s="163">
        <v>280</v>
      </c>
      <c r="H266" s="165">
        <v>1600</v>
      </c>
      <c r="I266" s="163">
        <v>1900</v>
      </c>
      <c r="J266" s="165"/>
      <c r="K266" s="207"/>
      <c r="L266" s="207"/>
    </row>
    <row r="267" spans="1:12">
      <c r="A267" s="182">
        <v>251</v>
      </c>
      <c r="B267" s="183" t="s">
        <v>474</v>
      </c>
      <c r="C267" s="163">
        <v>2990</v>
      </c>
      <c r="D267" s="163">
        <v>1480</v>
      </c>
      <c r="E267" s="163">
        <v>100</v>
      </c>
      <c r="F267" s="163">
        <v>0.45</v>
      </c>
      <c r="G267" s="163">
        <v>1130</v>
      </c>
      <c r="H267" s="165">
        <v>5330</v>
      </c>
      <c r="I267" s="163">
        <v>6250</v>
      </c>
      <c r="J267" s="165"/>
      <c r="K267" s="207"/>
      <c r="L267" s="207"/>
    </row>
    <row r="268" spans="1:12">
      <c r="A268" s="182">
        <v>252</v>
      </c>
      <c r="B268" s="183" t="s">
        <v>480</v>
      </c>
      <c r="C268" s="163">
        <v>740</v>
      </c>
      <c r="D268" s="163">
        <v>1480</v>
      </c>
      <c r="E268" s="163">
        <v>100</v>
      </c>
      <c r="F268" s="163">
        <v>0.11</v>
      </c>
      <c r="G268" s="163">
        <v>280</v>
      </c>
      <c r="H268" s="165">
        <v>1300</v>
      </c>
      <c r="I268" s="163">
        <v>1600</v>
      </c>
      <c r="J268" s="165"/>
      <c r="K268" s="207"/>
      <c r="L268" s="207"/>
    </row>
    <row r="269" spans="1:12">
      <c r="A269" s="182">
        <v>253</v>
      </c>
      <c r="B269" s="183" t="s">
        <v>462</v>
      </c>
      <c r="C269" s="163">
        <v>2990</v>
      </c>
      <c r="D269" s="163">
        <v>1160</v>
      </c>
      <c r="E269" s="163">
        <v>120</v>
      </c>
      <c r="F269" s="163">
        <v>0.43</v>
      </c>
      <c r="G269" s="163">
        <v>1080</v>
      </c>
      <c r="H269" s="165">
        <v>3880</v>
      </c>
      <c r="I269" s="163">
        <v>4750</v>
      </c>
      <c r="J269" s="165"/>
      <c r="K269" s="207"/>
      <c r="L269" s="207"/>
    </row>
    <row r="270" spans="1:12">
      <c r="A270" s="182">
        <v>254</v>
      </c>
      <c r="B270" s="183" t="s">
        <v>465</v>
      </c>
      <c r="C270" s="163">
        <v>2990</v>
      </c>
      <c r="D270" s="163">
        <v>1160</v>
      </c>
      <c r="E270" s="163">
        <v>120</v>
      </c>
      <c r="F270" s="163">
        <v>0.43</v>
      </c>
      <c r="G270" s="163">
        <v>1080</v>
      </c>
      <c r="H270" s="165">
        <v>4050</v>
      </c>
      <c r="I270" s="163">
        <v>4900</v>
      </c>
      <c r="J270" s="165"/>
      <c r="K270" s="207"/>
      <c r="L270" s="207"/>
    </row>
    <row r="271" spans="1:12">
      <c r="A271" s="182">
        <v>255</v>
      </c>
      <c r="B271" s="183" t="s">
        <v>469</v>
      </c>
      <c r="C271" s="163">
        <v>740</v>
      </c>
      <c r="D271" s="163">
        <v>1160</v>
      </c>
      <c r="E271" s="163">
        <v>120</v>
      </c>
      <c r="F271" s="163">
        <v>0.1</v>
      </c>
      <c r="G271" s="163">
        <v>260</v>
      </c>
      <c r="H271" s="165">
        <v>1150</v>
      </c>
      <c r="I271" s="163">
        <v>1400</v>
      </c>
      <c r="J271" s="165"/>
      <c r="K271" s="207"/>
      <c r="L271" s="207"/>
    </row>
    <row r="272" spans="1:12">
      <c r="A272" s="182">
        <v>256</v>
      </c>
      <c r="B272" s="183" t="s">
        <v>1335</v>
      </c>
      <c r="C272" s="163">
        <v>2990</v>
      </c>
      <c r="D272" s="163">
        <v>1160</v>
      </c>
      <c r="E272" s="163">
        <v>120</v>
      </c>
      <c r="F272" s="163">
        <v>0.43</v>
      </c>
      <c r="G272" s="163">
        <v>1080</v>
      </c>
      <c r="H272" s="165">
        <v>4300</v>
      </c>
      <c r="I272" s="163">
        <v>5150</v>
      </c>
      <c r="J272" s="165"/>
      <c r="K272" s="207"/>
      <c r="L272" s="207"/>
    </row>
    <row r="273" spans="1:12">
      <c r="A273" s="182">
        <v>257</v>
      </c>
      <c r="B273" s="183" t="s">
        <v>1336</v>
      </c>
      <c r="C273" s="163">
        <v>2990</v>
      </c>
      <c r="D273" s="163">
        <v>1160</v>
      </c>
      <c r="E273" s="163">
        <v>100</v>
      </c>
      <c r="F273" s="163">
        <v>0.36</v>
      </c>
      <c r="G273" s="163">
        <v>900</v>
      </c>
      <c r="H273" s="165">
        <v>3830</v>
      </c>
      <c r="I273" s="163">
        <v>4550</v>
      </c>
      <c r="J273" s="165"/>
      <c r="K273" s="207"/>
      <c r="L273" s="207"/>
    </row>
    <row r="274" spans="1:12">
      <c r="A274" s="182">
        <v>258</v>
      </c>
      <c r="B274" s="183" t="s">
        <v>1337</v>
      </c>
      <c r="C274" s="163">
        <v>2990</v>
      </c>
      <c r="D274" s="163">
        <v>1160</v>
      </c>
      <c r="E274" s="163">
        <v>100</v>
      </c>
      <c r="F274" s="163">
        <v>0.36</v>
      </c>
      <c r="G274" s="163">
        <v>900</v>
      </c>
      <c r="H274" s="165">
        <v>3400</v>
      </c>
      <c r="I274" s="163">
        <v>4150</v>
      </c>
      <c r="J274" s="165"/>
      <c r="K274" s="207"/>
      <c r="L274" s="207"/>
    </row>
    <row r="275" spans="1:12">
      <c r="A275" s="182">
        <v>259</v>
      </c>
      <c r="B275" s="183" t="s">
        <v>1338</v>
      </c>
      <c r="C275" s="163">
        <v>740</v>
      </c>
      <c r="D275" s="163">
        <v>1160</v>
      </c>
      <c r="E275" s="163">
        <v>100</v>
      </c>
      <c r="F275" s="163">
        <v>9.0999999999999998E-2</v>
      </c>
      <c r="G275" s="163">
        <v>230</v>
      </c>
      <c r="H275" s="165">
        <v>1030</v>
      </c>
      <c r="I275" s="163">
        <v>1280</v>
      </c>
      <c r="J275" s="165"/>
      <c r="K275" s="207"/>
      <c r="L275" s="207"/>
    </row>
    <row r="276" spans="1:12">
      <c r="A276" s="182">
        <v>260</v>
      </c>
      <c r="B276" s="183" t="s">
        <v>432</v>
      </c>
      <c r="C276" s="163">
        <v>2990</v>
      </c>
      <c r="D276" s="163">
        <v>780</v>
      </c>
      <c r="E276" s="163">
        <v>120</v>
      </c>
      <c r="F276" s="163">
        <v>0.28000000000000003</v>
      </c>
      <c r="G276" s="163">
        <v>700</v>
      </c>
      <c r="H276" s="165">
        <v>2250</v>
      </c>
      <c r="I276" s="163">
        <v>2850</v>
      </c>
      <c r="J276" s="165"/>
      <c r="K276" s="207"/>
      <c r="L276" s="207"/>
    </row>
    <row r="277" spans="1:12">
      <c r="A277" s="182">
        <v>261</v>
      </c>
      <c r="B277" s="183" t="s">
        <v>435</v>
      </c>
      <c r="C277" s="163">
        <v>2990</v>
      </c>
      <c r="D277" s="163">
        <v>780</v>
      </c>
      <c r="E277" s="163">
        <v>120</v>
      </c>
      <c r="F277" s="163">
        <v>0.28000000000000003</v>
      </c>
      <c r="G277" s="163">
        <v>700</v>
      </c>
      <c r="H277" s="165">
        <v>3600</v>
      </c>
      <c r="I277" s="163">
        <v>4200</v>
      </c>
      <c r="J277" s="165"/>
      <c r="K277" s="207"/>
      <c r="L277" s="207"/>
    </row>
    <row r="278" spans="1:12">
      <c r="A278" s="182">
        <v>262</v>
      </c>
      <c r="B278" s="183" t="s">
        <v>439</v>
      </c>
      <c r="C278" s="163">
        <v>740</v>
      </c>
      <c r="D278" s="163">
        <v>780</v>
      </c>
      <c r="E278" s="163">
        <v>120</v>
      </c>
      <c r="F278" s="163">
        <v>7.0000000000000007E-2</v>
      </c>
      <c r="G278" s="163">
        <v>180</v>
      </c>
      <c r="H278" s="165">
        <v>700</v>
      </c>
      <c r="I278" s="163">
        <v>900</v>
      </c>
      <c r="J278" s="165"/>
      <c r="K278" s="207"/>
      <c r="L278" s="207"/>
    </row>
    <row r="279" spans="1:12">
      <c r="A279" s="182">
        <v>263</v>
      </c>
      <c r="B279" s="183" t="s">
        <v>1339</v>
      </c>
      <c r="C279" s="163">
        <v>2990</v>
      </c>
      <c r="D279" s="163">
        <v>800</v>
      </c>
      <c r="E279" s="163">
        <v>170</v>
      </c>
      <c r="F279" s="163">
        <v>0.42</v>
      </c>
      <c r="G279" s="163">
        <v>1050</v>
      </c>
      <c r="H279" s="165">
        <v>3950</v>
      </c>
      <c r="I279" s="163">
        <v>4800</v>
      </c>
      <c r="J279" s="165"/>
      <c r="K279" s="207"/>
      <c r="L279" s="207"/>
    </row>
    <row r="280" spans="1:12">
      <c r="A280" s="182">
        <v>264</v>
      </c>
      <c r="B280" s="183" t="s">
        <v>436</v>
      </c>
      <c r="C280" s="163">
        <v>740</v>
      </c>
      <c r="D280" s="163">
        <v>780</v>
      </c>
      <c r="E280" s="163">
        <v>120</v>
      </c>
      <c r="F280" s="163">
        <v>7.0000000000000007E-2</v>
      </c>
      <c r="G280" s="163">
        <v>180</v>
      </c>
      <c r="H280" s="165">
        <v>460</v>
      </c>
      <c r="I280" s="163">
        <v>650</v>
      </c>
      <c r="J280" s="165"/>
      <c r="K280" s="207"/>
      <c r="L280" s="207"/>
    </row>
    <row r="281" spans="1:12">
      <c r="A281" s="204">
        <v>265</v>
      </c>
      <c r="B281" s="183" t="s">
        <v>1340</v>
      </c>
      <c r="C281" s="163">
        <v>2990</v>
      </c>
      <c r="D281" s="163">
        <v>2990</v>
      </c>
      <c r="E281" s="163">
        <v>160</v>
      </c>
      <c r="F281" s="163">
        <v>1.45</v>
      </c>
      <c r="G281" s="163">
        <v>3625</v>
      </c>
      <c r="H281" s="165">
        <v>17500</v>
      </c>
      <c r="I281" s="163">
        <v>20100</v>
      </c>
      <c r="J281" s="165"/>
      <c r="K281" s="207"/>
      <c r="L281" s="207"/>
    </row>
    <row r="282" spans="1:12">
      <c r="A282" s="204">
        <v>266</v>
      </c>
      <c r="B282" s="183" t="s">
        <v>1341</v>
      </c>
      <c r="C282" s="163">
        <v>2990</v>
      </c>
      <c r="D282" s="163">
        <v>2990</v>
      </c>
      <c r="E282" s="163">
        <v>200</v>
      </c>
      <c r="F282" s="163">
        <v>1.82</v>
      </c>
      <c r="G282" s="163">
        <v>4550</v>
      </c>
      <c r="H282" s="165">
        <v>20350</v>
      </c>
      <c r="I282" s="163">
        <v>24000</v>
      </c>
      <c r="J282" s="165"/>
      <c r="K282" s="207"/>
      <c r="L282" s="207"/>
    </row>
    <row r="283" spans="1:12">
      <c r="A283" s="204">
        <v>267</v>
      </c>
      <c r="B283" s="183" t="s">
        <v>1342</v>
      </c>
      <c r="C283" s="163">
        <v>2990</v>
      </c>
      <c r="D283" s="163">
        <v>2990</v>
      </c>
      <c r="E283" s="163">
        <v>250</v>
      </c>
      <c r="F283" s="163">
        <v>2.27</v>
      </c>
      <c r="G283" s="163">
        <v>5680</v>
      </c>
      <c r="H283" s="165">
        <v>23000</v>
      </c>
      <c r="I283" s="163">
        <v>27550</v>
      </c>
      <c r="J283" s="165"/>
      <c r="K283" s="207"/>
      <c r="L283" s="207"/>
    </row>
    <row r="284" spans="1:12">
      <c r="A284" s="204">
        <v>268</v>
      </c>
      <c r="B284" s="183" t="s">
        <v>1343</v>
      </c>
      <c r="C284" s="163">
        <v>2990</v>
      </c>
      <c r="D284" s="163">
        <v>2990</v>
      </c>
      <c r="E284" s="163">
        <v>250</v>
      </c>
      <c r="F284" s="163">
        <v>2.27</v>
      </c>
      <c r="G284" s="163">
        <v>5680</v>
      </c>
      <c r="H284" s="165">
        <v>26900</v>
      </c>
      <c r="I284" s="163">
        <v>31450</v>
      </c>
      <c r="J284" s="165"/>
      <c r="K284" s="207"/>
      <c r="L284" s="207"/>
    </row>
    <row r="285" spans="1:12">
      <c r="A285" s="204">
        <v>269</v>
      </c>
      <c r="B285" s="183" t="s">
        <v>1344</v>
      </c>
      <c r="C285" s="163">
        <v>2990</v>
      </c>
      <c r="D285" s="163">
        <v>2990</v>
      </c>
      <c r="E285" s="163">
        <v>250</v>
      </c>
      <c r="F285" s="163">
        <v>2.27</v>
      </c>
      <c r="G285" s="163">
        <v>5680</v>
      </c>
      <c r="H285" s="165">
        <v>29000</v>
      </c>
      <c r="I285" s="163">
        <v>33550</v>
      </c>
      <c r="J285" s="165"/>
      <c r="K285" s="207"/>
      <c r="L285" s="207"/>
    </row>
    <row r="286" spans="1:12">
      <c r="A286" s="204">
        <v>270</v>
      </c>
      <c r="B286" s="183" t="s">
        <v>1345</v>
      </c>
      <c r="C286" s="163">
        <v>740</v>
      </c>
      <c r="D286" s="163">
        <v>2990</v>
      </c>
      <c r="E286" s="163">
        <v>250</v>
      </c>
      <c r="F286" s="163">
        <v>0.56000000000000005</v>
      </c>
      <c r="G286" s="163">
        <v>1400</v>
      </c>
      <c r="H286" s="165">
        <v>5600</v>
      </c>
      <c r="I286" s="163">
        <v>6750</v>
      </c>
      <c r="J286" s="165"/>
      <c r="K286" s="207"/>
      <c r="L286" s="207"/>
    </row>
    <row r="287" spans="1:12">
      <c r="A287" s="204">
        <v>271</v>
      </c>
      <c r="B287" s="183" t="s">
        <v>1346</v>
      </c>
      <c r="C287" s="163">
        <v>740</v>
      </c>
      <c r="D287" s="163">
        <v>2990</v>
      </c>
      <c r="E287" s="163">
        <v>250</v>
      </c>
      <c r="F287" s="163">
        <v>0.56000000000000005</v>
      </c>
      <c r="G287" s="163">
        <v>1400</v>
      </c>
      <c r="H287" s="165">
        <v>6150</v>
      </c>
      <c r="I287" s="163">
        <v>7300</v>
      </c>
      <c r="J287" s="165"/>
      <c r="K287" s="207"/>
      <c r="L287" s="207"/>
    </row>
    <row r="288" spans="1:12">
      <c r="A288" s="204">
        <v>272</v>
      </c>
      <c r="B288" s="183" t="s">
        <v>1347</v>
      </c>
      <c r="C288" s="163">
        <v>740</v>
      </c>
      <c r="D288" s="163">
        <v>2990</v>
      </c>
      <c r="E288" s="163">
        <v>200</v>
      </c>
      <c r="F288" s="163">
        <v>0.45</v>
      </c>
      <c r="G288" s="163">
        <v>1130</v>
      </c>
      <c r="H288" s="165">
        <v>3350</v>
      </c>
      <c r="I288" s="163">
        <v>4250</v>
      </c>
      <c r="J288" s="165"/>
      <c r="K288" s="207"/>
      <c r="L288" s="207"/>
    </row>
    <row r="289" spans="1:12">
      <c r="A289" s="204">
        <v>273</v>
      </c>
      <c r="B289" s="183" t="s">
        <v>1348</v>
      </c>
      <c r="C289" s="163">
        <v>740</v>
      </c>
      <c r="D289" s="163">
        <v>2990</v>
      </c>
      <c r="E289" s="163">
        <v>160</v>
      </c>
      <c r="F289" s="163">
        <v>0.36</v>
      </c>
      <c r="G289" s="163">
        <v>900</v>
      </c>
      <c r="H289" s="165">
        <v>3950</v>
      </c>
      <c r="I289" s="163">
        <v>4700</v>
      </c>
      <c r="J289" s="165"/>
      <c r="K289" s="207"/>
      <c r="L289" s="207"/>
    </row>
    <row r="290" spans="1:12">
      <c r="A290" s="204">
        <v>274</v>
      </c>
      <c r="B290" s="183" t="s">
        <v>1349</v>
      </c>
      <c r="C290" s="163">
        <v>2990</v>
      </c>
      <c r="D290" s="163">
        <v>2380</v>
      </c>
      <c r="E290" s="163">
        <v>250</v>
      </c>
      <c r="F290" s="163">
        <v>1.82</v>
      </c>
      <c r="G290" s="163">
        <v>4550</v>
      </c>
      <c r="H290" s="165">
        <v>19300</v>
      </c>
      <c r="I290" s="163">
        <v>22950</v>
      </c>
      <c r="J290" s="165"/>
      <c r="K290" s="207"/>
      <c r="L290" s="207"/>
    </row>
    <row r="291" spans="1:12">
      <c r="A291" s="204">
        <v>275</v>
      </c>
      <c r="B291" s="183" t="s">
        <v>1350</v>
      </c>
      <c r="C291" s="163">
        <v>2990</v>
      </c>
      <c r="D291" s="163">
        <v>2380</v>
      </c>
      <c r="E291" s="163">
        <v>250</v>
      </c>
      <c r="F291" s="163">
        <v>1.82</v>
      </c>
      <c r="G291" s="163">
        <v>4550</v>
      </c>
      <c r="H291" s="165">
        <v>17450</v>
      </c>
      <c r="I291" s="163">
        <v>21100</v>
      </c>
      <c r="J291" s="165"/>
      <c r="K291" s="207"/>
      <c r="L291" s="207"/>
    </row>
    <row r="292" spans="1:12">
      <c r="A292" s="204">
        <v>276</v>
      </c>
      <c r="B292" s="183" t="s">
        <v>1351</v>
      </c>
      <c r="C292" s="163">
        <v>2990</v>
      </c>
      <c r="D292" s="163">
        <v>2380</v>
      </c>
      <c r="E292" s="163">
        <v>200</v>
      </c>
      <c r="F292" s="163">
        <v>1.45</v>
      </c>
      <c r="G292" s="163">
        <v>3630</v>
      </c>
      <c r="H292" s="165">
        <v>16200</v>
      </c>
      <c r="I292" s="163">
        <v>19100</v>
      </c>
      <c r="J292" s="165"/>
      <c r="K292" s="207"/>
      <c r="L292" s="207"/>
    </row>
    <row r="293" spans="1:12">
      <c r="A293" s="204">
        <v>277</v>
      </c>
      <c r="B293" s="183" t="s">
        <v>1352</v>
      </c>
      <c r="C293" s="163">
        <v>2990</v>
      </c>
      <c r="D293" s="163">
        <v>2380</v>
      </c>
      <c r="E293" s="163">
        <v>140</v>
      </c>
      <c r="F293" s="163">
        <v>1</v>
      </c>
      <c r="G293" s="163">
        <v>2500</v>
      </c>
      <c r="H293" s="165">
        <v>11050</v>
      </c>
      <c r="I293" s="163">
        <v>13000</v>
      </c>
      <c r="J293" s="165"/>
      <c r="K293" s="207"/>
      <c r="L293" s="207"/>
    </row>
    <row r="294" spans="1:12">
      <c r="A294" s="204">
        <v>278</v>
      </c>
      <c r="B294" s="183" t="s">
        <v>1353</v>
      </c>
      <c r="C294" s="163">
        <v>2990</v>
      </c>
      <c r="D294" s="163">
        <v>2380</v>
      </c>
      <c r="E294" s="163">
        <v>140</v>
      </c>
      <c r="F294" s="163">
        <v>1</v>
      </c>
      <c r="G294" s="163">
        <v>2500</v>
      </c>
      <c r="H294" s="165">
        <v>14000</v>
      </c>
      <c r="I294" s="163">
        <v>16000</v>
      </c>
      <c r="J294" s="165"/>
      <c r="K294" s="207"/>
      <c r="L294" s="207"/>
    </row>
    <row r="295" spans="1:12">
      <c r="A295" s="204">
        <v>279</v>
      </c>
      <c r="B295" s="183" t="s">
        <v>1354</v>
      </c>
      <c r="C295" s="163">
        <v>740</v>
      </c>
      <c r="D295" s="163">
        <v>2380</v>
      </c>
      <c r="E295" s="163">
        <v>250</v>
      </c>
      <c r="F295" s="163">
        <v>0.45</v>
      </c>
      <c r="G295" s="163">
        <v>1130</v>
      </c>
      <c r="H295" s="165">
        <v>4130</v>
      </c>
      <c r="I295" s="163">
        <v>5050</v>
      </c>
      <c r="J295" s="165"/>
      <c r="K295" s="207"/>
      <c r="L295" s="207"/>
    </row>
    <row r="296" spans="1:12">
      <c r="A296" s="204">
        <v>280</v>
      </c>
      <c r="B296" s="183" t="s">
        <v>1355</v>
      </c>
      <c r="C296" s="163">
        <v>740</v>
      </c>
      <c r="D296" s="163">
        <v>2380</v>
      </c>
      <c r="E296" s="163">
        <v>250</v>
      </c>
      <c r="F296" s="163">
        <v>0.45</v>
      </c>
      <c r="G296" s="163">
        <v>1130</v>
      </c>
      <c r="H296" s="165">
        <v>4300</v>
      </c>
      <c r="I296" s="163">
        <v>5200</v>
      </c>
      <c r="J296" s="165"/>
      <c r="K296" s="207"/>
      <c r="L296" s="207"/>
    </row>
    <row r="297" spans="1:12">
      <c r="A297" s="204">
        <v>281</v>
      </c>
      <c r="B297" s="183" t="s">
        <v>1356</v>
      </c>
      <c r="C297" s="163">
        <v>740</v>
      </c>
      <c r="D297" s="163">
        <v>2380</v>
      </c>
      <c r="E297" s="163">
        <v>200</v>
      </c>
      <c r="F297" s="163">
        <v>0.35699999999999998</v>
      </c>
      <c r="G297" s="163">
        <v>890</v>
      </c>
      <c r="H297" s="165">
        <v>3400</v>
      </c>
      <c r="I297" s="163">
        <v>4150</v>
      </c>
      <c r="J297" s="165"/>
      <c r="K297" s="207"/>
      <c r="L297" s="207"/>
    </row>
    <row r="298" spans="1:12">
      <c r="A298" s="204">
        <v>282</v>
      </c>
      <c r="B298" s="183" t="s">
        <v>1357</v>
      </c>
      <c r="C298" s="163">
        <v>740</v>
      </c>
      <c r="D298" s="163">
        <v>2380</v>
      </c>
      <c r="E298" s="163">
        <v>140</v>
      </c>
      <c r="F298" s="163">
        <v>0.25</v>
      </c>
      <c r="G298" s="163">
        <v>630</v>
      </c>
      <c r="H298" s="165">
        <v>2540</v>
      </c>
      <c r="I298" s="196" t="s">
        <v>1178</v>
      </c>
      <c r="J298" s="165"/>
      <c r="K298" s="207"/>
      <c r="L298" s="207"/>
    </row>
    <row r="299" spans="1:12">
      <c r="A299" s="204">
        <v>283</v>
      </c>
      <c r="B299" s="183" t="s">
        <v>1358</v>
      </c>
      <c r="C299" s="163">
        <v>740</v>
      </c>
      <c r="D299" s="163">
        <v>2380</v>
      </c>
      <c r="E299" s="163">
        <v>140</v>
      </c>
      <c r="F299" s="163">
        <v>0.26</v>
      </c>
      <c r="G299" s="163">
        <v>650</v>
      </c>
      <c r="H299" s="165">
        <v>3140</v>
      </c>
      <c r="I299" s="163">
        <v>3900</v>
      </c>
      <c r="J299" s="165"/>
      <c r="K299" s="207"/>
      <c r="L299" s="207"/>
    </row>
    <row r="300" spans="1:12">
      <c r="A300" s="204">
        <v>284</v>
      </c>
      <c r="B300" s="183" t="s">
        <v>1359</v>
      </c>
      <c r="C300" s="163">
        <v>2990</v>
      </c>
      <c r="D300" s="163">
        <v>2080</v>
      </c>
      <c r="E300" s="163">
        <v>160</v>
      </c>
      <c r="F300" s="163">
        <v>1</v>
      </c>
      <c r="G300" s="163">
        <v>2550</v>
      </c>
      <c r="H300" s="165">
        <v>10800</v>
      </c>
      <c r="I300" s="163">
        <v>12850</v>
      </c>
      <c r="J300" s="165"/>
      <c r="K300" s="207"/>
      <c r="L300" s="207"/>
    </row>
    <row r="301" spans="1:12">
      <c r="A301" s="204">
        <v>285</v>
      </c>
      <c r="B301" s="183" t="s">
        <v>1360</v>
      </c>
      <c r="C301" s="163">
        <v>2990</v>
      </c>
      <c r="D301" s="163">
        <v>2080</v>
      </c>
      <c r="E301" s="163">
        <v>140</v>
      </c>
      <c r="F301" s="163">
        <v>0.87</v>
      </c>
      <c r="G301" s="163">
        <v>2180</v>
      </c>
      <c r="H301" s="165">
        <v>10350</v>
      </c>
      <c r="I301" s="163">
        <v>12100</v>
      </c>
      <c r="J301" s="165"/>
      <c r="K301" s="207"/>
      <c r="L301" s="207"/>
    </row>
    <row r="302" spans="1:12">
      <c r="A302" s="204">
        <v>286</v>
      </c>
      <c r="B302" s="183" t="s">
        <v>1361</v>
      </c>
      <c r="C302" s="163">
        <v>2990</v>
      </c>
      <c r="D302" s="163">
        <v>2080</v>
      </c>
      <c r="E302" s="163">
        <v>120</v>
      </c>
      <c r="F302" s="163">
        <v>1.27</v>
      </c>
      <c r="G302" s="163">
        <v>3180</v>
      </c>
      <c r="H302" s="165">
        <v>13050</v>
      </c>
      <c r="I302" s="163">
        <v>15600</v>
      </c>
      <c r="J302" s="165"/>
      <c r="K302" s="207"/>
      <c r="L302" s="207"/>
    </row>
    <row r="303" spans="1:12">
      <c r="A303" s="204">
        <v>287</v>
      </c>
      <c r="B303" s="183" t="s">
        <v>1362</v>
      </c>
      <c r="C303" s="163">
        <v>2990</v>
      </c>
      <c r="D303" s="163">
        <v>2080</v>
      </c>
      <c r="E303" s="163">
        <v>200</v>
      </c>
      <c r="F303" s="163">
        <v>1.26</v>
      </c>
      <c r="G303" s="163">
        <v>3150</v>
      </c>
      <c r="H303" s="165">
        <v>15150</v>
      </c>
      <c r="I303" s="163">
        <v>17700</v>
      </c>
      <c r="J303" s="165"/>
      <c r="K303" s="207"/>
      <c r="L303" s="207"/>
    </row>
    <row r="304" spans="1:12">
      <c r="A304" s="204">
        <v>288</v>
      </c>
      <c r="B304" s="183" t="s">
        <v>1363</v>
      </c>
      <c r="C304" s="163">
        <v>740</v>
      </c>
      <c r="D304" s="163">
        <v>2080</v>
      </c>
      <c r="E304" s="163">
        <v>200</v>
      </c>
      <c r="F304" s="163">
        <v>0.31</v>
      </c>
      <c r="G304" s="163">
        <v>780</v>
      </c>
      <c r="H304" s="165">
        <v>3550</v>
      </c>
      <c r="I304" s="163">
        <v>4200</v>
      </c>
      <c r="J304" s="165"/>
      <c r="K304" s="207"/>
      <c r="L304" s="207"/>
    </row>
    <row r="305" spans="1:12">
      <c r="A305" s="204">
        <v>289</v>
      </c>
      <c r="B305" s="183" t="s">
        <v>1364</v>
      </c>
      <c r="C305" s="163">
        <v>740</v>
      </c>
      <c r="D305" s="163">
        <v>2080</v>
      </c>
      <c r="E305" s="163">
        <v>160</v>
      </c>
      <c r="F305" s="163">
        <v>0.25</v>
      </c>
      <c r="G305" s="163">
        <v>630</v>
      </c>
      <c r="H305" s="165">
        <v>2400</v>
      </c>
      <c r="I305" s="163">
        <v>3000</v>
      </c>
      <c r="J305" s="165"/>
      <c r="K305" s="207"/>
      <c r="L305" s="207"/>
    </row>
    <row r="306" spans="1:12">
      <c r="A306" s="204">
        <v>290</v>
      </c>
      <c r="B306" s="183" t="s">
        <v>1365</v>
      </c>
      <c r="C306" s="163">
        <v>740</v>
      </c>
      <c r="D306" s="163">
        <v>2080</v>
      </c>
      <c r="E306" s="163">
        <v>140</v>
      </c>
      <c r="F306" s="163">
        <v>0.22</v>
      </c>
      <c r="G306" s="163">
        <v>550</v>
      </c>
      <c r="H306" s="165">
        <v>2550</v>
      </c>
      <c r="I306" s="163">
        <v>3200</v>
      </c>
      <c r="J306" s="165"/>
      <c r="K306" s="207"/>
      <c r="L306" s="207"/>
    </row>
    <row r="307" spans="1:12">
      <c r="A307" s="204">
        <v>291</v>
      </c>
      <c r="B307" s="183" t="s">
        <v>1366</v>
      </c>
      <c r="C307" s="163">
        <v>2990</v>
      </c>
      <c r="D307" s="163">
        <v>1780</v>
      </c>
      <c r="E307" s="163">
        <v>200</v>
      </c>
      <c r="F307" s="163">
        <v>1.1000000000000001</v>
      </c>
      <c r="G307" s="163">
        <v>2750</v>
      </c>
      <c r="H307" s="165">
        <v>12150</v>
      </c>
      <c r="I307" s="163">
        <v>14800</v>
      </c>
      <c r="J307" s="165"/>
      <c r="K307" s="207"/>
      <c r="L307" s="207"/>
    </row>
    <row r="308" spans="1:12">
      <c r="A308" s="204">
        <v>292</v>
      </c>
      <c r="B308" s="183" t="s">
        <v>1367</v>
      </c>
      <c r="C308" s="163">
        <v>2990</v>
      </c>
      <c r="D308" s="163">
        <v>1780</v>
      </c>
      <c r="E308" s="163">
        <v>160</v>
      </c>
      <c r="F308" s="163">
        <v>0.87</v>
      </c>
      <c r="G308" s="163">
        <v>2180</v>
      </c>
      <c r="H308" s="165">
        <v>9950</v>
      </c>
      <c r="I308" s="163">
        <v>11700</v>
      </c>
      <c r="J308" s="165"/>
      <c r="K308" s="207"/>
      <c r="L308" s="207"/>
    </row>
    <row r="309" spans="1:12">
      <c r="A309" s="204">
        <v>293</v>
      </c>
      <c r="B309" s="183" t="s">
        <v>1368</v>
      </c>
      <c r="C309" s="163">
        <v>2990</v>
      </c>
      <c r="D309" s="163">
        <v>1780</v>
      </c>
      <c r="E309" s="163">
        <v>140</v>
      </c>
      <c r="F309" s="163">
        <v>0.75</v>
      </c>
      <c r="G309" s="163">
        <v>1880</v>
      </c>
      <c r="H309" s="165">
        <v>9100</v>
      </c>
      <c r="I309" s="163">
        <v>10600</v>
      </c>
      <c r="J309" s="165"/>
      <c r="K309" s="207"/>
      <c r="L309" s="207"/>
    </row>
    <row r="310" spans="1:12">
      <c r="A310" s="204">
        <v>294</v>
      </c>
      <c r="B310" s="183" t="s">
        <v>1369</v>
      </c>
      <c r="C310" s="163">
        <v>2990</v>
      </c>
      <c r="D310" s="163">
        <v>1780</v>
      </c>
      <c r="E310" s="163">
        <v>140</v>
      </c>
      <c r="F310" s="163">
        <v>0.75</v>
      </c>
      <c r="G310" s="163">
        <v>1880</v>
      </c>
      <c r="H310" s="165">
        <v>7790</v>
      </c>
      <c r="I310" s="163">
        <v>9300</v>
      </c>
      <c r="J310" s="165"/>
      <c r="K310" s="207"/>
      <c r="L310" s="207"/>
    </row>
    <row r="311" spans="1:12">
      <c r="A311" s="204">
        <v>295</v>
      </c>
      <c r="B311" s="183" t="s">
        <v>1370</v>
      </c>
      <c r="C311" s="163">
        <v>2990</v>
      </c>
      <c r="D311" s="163">
        <v>1780</v>
      </c>
      <c r="E311" s="163">
        <v>140</v>
      </c>
      <c r="F311" s="163">
        <v>0.75</v>
      </c>
      <c r="G311" s="163">
        <v>1880</v>
      </c>
      <c r="H311" s="165">
        <v>7200</v>
      </c>
      <c r="I311" s="163">
        <v>8700</v>
      </c>
      <c r="J311" s="165"/>
      <c r="K311" s="207"/>
      <c r="L311" s="207"/>
    </row>
    <row r="312" spans="1:12">
      <c r="A312" s="204">
        <v>296</v>
      </c>
      <c r="B312" s="183" t="s">
        <v>1371</v>
      </c>
      <c r="C312" s="163">
        <v>740</v>
      </c>
      <c r="D312" s="163">
        <v>1780</v>
      </c>
      <c r="E312" s="163">
        <v>200</v>
      </c>
      <c r="F312" s="163">
        <v>0.23400000000000001</v>
      </c>
      <c r="G312" s="163">
        <v>635</v>
      </c>
      <c r="H312" s="165">
        <v>2700</v>
      </c>
      <c r="I312" s="163">
        <v>3200</v>
      </c>
      <c r="J312" s="165"/>
      <c r="K312" s="207"/>
      <c r="L312" s="207"/>
    </row>
    <row r="313" spans="1:12">
      <c r="A313" s="204">
        <v>297</v>
      </c>
      <c r="B313" s="183" t="s">
        <v>1372</v>
      </c>
      <c r="C313" s="163">
        <v>740</v>
      </c>
      <c r="D313" s="163">
        <v>1780</v>
      </c>
      <c r="E313" s="163">
        <v>160</v>
      </c>
      <c r="F313" s="163">
        <v>0.214</v>
      </c>
      <c r="G313" s="163">
        <v>540</v>
      </c>
      <c r="H313" s="165">
        <v>2400</v>
      </c>
      <c r="I313" s="163">
        <v>2850</v>
      </c>
      <c r="J313" s="165"/>
      <c r="K313" s="207"/>
      <c r="L313" s="207"/>
    </row>
    <row r="314" spans="1:12">
      <c r="A314" s="204">
        <v>298</v>
      </c>
      <c r="B314" s="183" t="s">
        <v>1373</v>
      </c>
      <c r="C314" s="163">
        <v>740</v>
      </c>
      <c r="D314" s="163">
        <v>1780</v>
      </c>
      <c r="E314" s="163">
        <v>140</v>
      </c>
      <c r="F314" s="163">
        <v>0.18</v>
      </c>
      <c r="G314" s="163">
        <v>450</v>
      </c>
      <c r="H314" s="165">
        <v>2250</v>
      </c>
      <c r="I314" s="163">
        <v>2650</v>
      </c>
      <c r="J314" s="165"/>
      <c r="K314" s="207"/>
      <c r="L314" s="207"/>
    </row>
    <row r="315" spans="1:12">
      <c r="A315" s="204">
        <v>299</v>
      </c>
      <c r="B315" s="183" t="s">
        <v>1374</v>
      </c>
      <c r="C315" s="163">
        <v>740</v>
      </c>
      <c r="D315" s="163">
        <v>1780</v>
      </c>
      <c r="E315" s="163">
        <v>140</v>
      </c>
      <c r="F315" s="163">
        <v>0.184</v>
      </c>
      <c r="G315" s="163">
        <v>460</v>
      </c>
      <c r="H315" s="165">
        <v>1950</v>
      </c>
      <c r="I315" s="163">
        <v>2350</v>
      </c>
      <c r="J315" s="165"/>
      <c r="K315" s="207"/>
      <c r="L315" s="207"/>
    </row>
    <row r="316" spans="1:12">
      <c r="A316" s="204">
        <v>300</v>
      </c>
      <c r="B316" s="183" t="s">
        <v>1375</v>
      </c>
      <c r="C316" s="163">
        <v>740</v>
      </c>
      <c r="D316" s="163">
        <v>1780</v>
      </c>
      <c r="E316" s="163">
        <v>140</v>
      </c>
      <c r="F316" s="163">
        <v>0.2</v>
      </c>
      <c r="G316" s="163">
        <v>500</v>
      </c>
      <c r="H316" s="165">
        <v>1850</v>
      </c>
      <c r="I316" s="163">
        <v>2300</v>
      </c>
      <c r="J316" s="165"/>
      <c r="K316" s="207"/>
      <c r="L316" s="207"/>
    </row>
    <row r="317" spans="1:12">
      <c r="A317" s="204">
        <v>301</v>
      </c>
      <c r="B317" s="183" t="s">
        <v>1376</v>
      </c>
      <c r="C317" s="163">
        <v>2990</v>
      </c>
      <c r="D317" s="163">
        <v>1480</v>
      </c>
      <c r="E317" s="163">
        <v>140</v>
      </c>
      <c r="F317" s="163">
        <v>0.63</v>
      </c>
      <c r="G317" s="163">
        <v>1580</v>
      </c>
      <c r="H317" s="165">
        <v>6900</v>
      </c>
      <c r="I317" s="163">
        <v>8200</v>
      </c>
      <c r="J317" s="165"/>
      <c r="K317" s="207"/>
      <c r="L317" s="207"/>
    </row>
    <row r="318" spans="1:12">
      <c r="A318" s="204">
        <v>302</v>
      </c>
      <c r="B318" s="183" t="s">
        <v>1377</v>
      </c>
      <c r="C318" s="163">
        <v>2990</v>
      </c>
      <c r="D318" s="163">
        <v>1480</v>
      </c>
      <c r="E318" s="163">
        <v>140</v>
      </c>
      <c r="F318" s="163">
        <v>0.63</v>
      </c>
      <c r="G318" s="163">
        <v>1580</v>
      </c>
      <c r="H318" s="165">
        <v>6250</v>
      </c>
      <c r="I318" s="163">
        <v>7500</v>
      </c>
      <c r="J318" s="165"/>
      <c r="K318" s="207"/>
      <c r="L318" s="207"/>
    </row>
    <row r="319" spans="1:12">
      <c r="A319" s="204">
        <v>303</v>
      </c>
      <c r="B319" s="183" t="s">
        <v>1378</v>
      </c>
      <c r="C319" s="163">
        <v>2990</v>
      </c>
      <c r="D319" s="163">
        <v>1480</v>
      </c>
      <c r="E319" s="163">
        <v>120</v>
      </c>
      <c r="F319" s="163">
        <v>0.53</v>
      </c>
      <c r="G319" s="163">
        <v>1330</v>
      </c>
      <c r="H319" s="165">
        <v>5150</v>
      </c>
      <c r="I319" s="163">
        <v>6300</v>
      </c>
      <c r="J319" s="165"/>
      <c r="K319" s="207"/>
      <c r="L319" s="207"/>
    </row>
    <row r="320" spans="1:12">
      <c r="A320" s="204">
        <v>304</v>
      </c>
      <c r="B320" s="183" t="s">
        <v>1379</v>
      </c>
      <c r="C320" s="163">
        <v>2990</v>
      </c>
      <c r="D320" s="163">
        <v>1480</v>
      </c>
      <c r="E320" s="163">
        <v>120</v>
      </c>
      <c r="F320" s="163">
        <v>0.53</v>
      </c>
      <c r="G320" s="163">
        <v>1330</v>
      </c>
      <c r="H320" s="165">
        <v>4600</v>
      </c>
      <c r="I320" s="163">
        <v>5700</v>
      </c>
      <c r="J320" s="165"/>
      <c r="K320" s="207"/>
      <c r="L320" s="207"/>
    </row>
    <row r="321" spans="1:12">
      <c r="A321" s="204">
        <v>305</v>
      </c>
      <c r="B321" s="183" t="s">
        <v>1380</v>
      </c>
      <c r="C321" s="163">
        <v>740</v>
      </c>
      <c r="D321" s="163">
        <v>1480</v>
      </c>
      <c r="E321" s="163">
        <v>140</v>
      </c>
      <c r="F321" s="163">
        <v>0.153</v>
      </c>
      <c r="G321" s="163">
        <v>380</v>
      </c>
      <c r="H321" s="165">
        <v>2400</v>
      </c>
      <c r="I321" s="163">
        <v>2800</v>
      </c>
      <c r="J321" s="165"/>
      <c r="K321" s="207"/>
      <c r="L321" s="207"/>
    </row>
    <row r="322" spans="1:12">
      <c r="A322" s="204">
        <v>306</v>
      </c>
      <c r="B322" s="183" t="s">
        <v>1381</v>
      </c>
      <c r="C322" s="163">
        <v>740</v>
      </c>
      <c r="D322" s="163">
        <v>1480</v>
      </c>
      <c r="E322" s="163">
        <v>140</v>
      </c>
      <c r="F322" s="163">
        <v>0.153</v>
      </c>
      <c r="G322" s="163">
        <v>380</v>
      </c>
      <c r="H322" s="165">
        <v>2000</v>
      </c>
      <c r="I322" s="163">
        <v>2400</v>
      </c>
      <c r="J322" s="165"/>
      <c r="K322" s="207"/>
      <c r="L322" s="207"/>
    </row>
    <row r="323" spans="1:12">
      <c r="A323" s="204">
        <v>307</v>
      </c>
      <c r="B323" s="183" t="s">
        <v>1382</v>
      </c>
      <c r="C323" s="163">
        <v>740</v>
      </c>
      <c r="D323" s="163">
        <v>1480</v>
      </c>
      <c r="E323" s="163">
        <v>140</v>
      </c>
      <c r="F323" s="163">
        <v>0.153</v>
      </c>
      <c r="G323" s="163">
        <v>380</v>
      </c>
      <c r="H323" s="165">
        <v>1950</v>
      </c>
      <c r="I323" s="163">
        <v>2350</v>
      </c>
    </row>
    <row r="324" spans="1:12">
      <c r="A324" s="204">
        <v>308</v>
      </c>
      <c r="B324" s="183" t="s">
        <v>1383</v>
      </c>
      <c r="C324" s="163">
        <v>740</v>
      </c>
      <c r="D324" s="163">
        <v>1480</v>
      </c>
      <c r="E324" s="163">
        <v>120</v>
      </c>
      <c r="F324" s="163">
        <v>0.13300000000000001</v>
      </c>
      <c r="G324" s="163">
        <v>330</v>
      </c>
      <c r="H324" s="165">
        <v>1400</v>
      </c>
      <c r="I324" s="163">
        <v>1750</v>
      </c>
    </row>
    <row r="325" spans="1:12">
      <c r="A325" s="204">
        <v>309</v>
      </c>
      <c r="B325" s="183" t="s">
        <v>1384</v>
      </c>
      <c r="C325" s="163">
        <v>740</v>
      </c>
      <c r="D325" s="163">
        <v>1480</v>
      </c>
      <c r="E325" s="163">
        <v>120</v>
      </c>
      <c r="F325" s="163">
        <v>0.13300000000000001</v>
      </c>
      <c r="G325" s="163">
        <v>330</v>
      </c>
      <c r="H325" s="165">
        <v>1370</v>
      </c>
      <c r="I325" s="163">
        <v>1700</v>
      </c>
    </row>
    <row r="326" spans="1:12">
      <c r="A326" s="204">
        <v>310</v>
      </c>
      <c r="B326" s="183" t="s">
        <v>1385</v>
      </c>
      <c r="C326" s="163">
        <v>2990</v>
      </c>
      <c r="D326" s="163">
        <v>1180</v>
      </c>
      <c r="E326" s="163">
        <v>120</v>
      </c>
      <c r="F326" s="163">
        <v>0.43</v>
      </c>
      <c r="G326" s="163">
        <v>1075</v>
      </c>
      <c r="H326" s="165">
        <v>3700</v>
      </c>
      <c r="I326" s="163">
        <v>4600</v>
      </c>
    </row>
    <row r="327" spans="1:12">
      <c r="A327" s="204">
        <v>311</v>
      </c>
      <c r="B327" s="183" t="s">
        <v>1386</v>
      </c>
      <c r="C327" s="163">
        <v>2990</v>
      </c>
      <c r="D327" s="163">
        <v>1180</v>
      </c>
      <c r="E327" s="163">
        <v>120</v>
      </c>
      <c r="F327" s="163">
        <v>0.43</v>
      </c>
      <c r="G327" s="163">
        <v>1080</v>
      </c>
      <c r="H327" s="165">
        <v>3900</v>
      </c>
      <c r="I327" s="163">
        <v>4800</v>
      </c>
    </row>
    <row r="328" spans="1:12">
      <c r="A328" s="204">
        <v>312</v>
      </c>
      <c r="B328" s="183" t="s">
        <v>1387</v>
      </c>
      <c r="C328" s="163">
        <v>2990</v>
      </c>
      <c r="D328" s="163">
        <v>1180</v>
      </c>
      <c r="E328" s="163">
        <v>120</v>
      </c>
      <c r="F328" s="163">
        <v>0.43</v>
      </c>
      <c r="G328" s="163">
        <v>1080</v>
      </c>
      <c r="H328" s="165">
        <v>3100</v>
      </c>
      <c r="I328" s="163">
        <v>4000</v>
      </c>
    </row>
    <row r="329" spans="1:12">
      <c r="A329" s="204">
        <v>313</v>
      </c>
      <c r="B329" s="183" t="s">
        <v>1388</v>
      </c>
      <c r="C329" s="163">
        <v>2990</v>
      </c>
      <c r="D329" s="163">
        <v>1180</v>
      </c>
      <c r="E329" s="163">
        <v>120</v>
      </c>
      <c r="F329" s="163">
        <v>0.43</v>
      </c>
      <c r="G329" s="163">
        <v>1080</v>
      </c>
      <c r="H329" s="165">
        <v>4100</v>
      </c>
      <c r="I329" s="163">
        <v>5000</v>
      </c>
    </row>
    <row r="330" spans="1:12">
      <c r="A330" s="204">
        <v>314</v>
      </c>
      <c r="B330" s="183" t="s">
        <v>1389</v>
      </c>
      <c r="C330" s="163">
        <v>740</v>
      </c>
      <c r="D330" s="163">
        <v>1180</v>
      </c>
      <c r="E330" s="163">
        <v>120</v>
      </c>
      <c r="F330" s="163">
        <v>0.11</v>
      </c>
      <c r="G330" s="163">
        <v>280</v>
      </c>
      <c r="H330" s="165">
        <v>1100</v>
      </c>
      <c r="I330" s="163">
        <v>1400</v>
      </c>
    </row>
    <row r="331" spans="1:12">
      <c r="A331" s="204">
        <v>315</v>
      </c>
      <c r="B331" s="183" t="s">
        <v>1390</v>
      </c>
      <c r="C331" s="163">
        <v>740</v>
      </c>
      <c r="D331" s="163">
        <v>1180</v>
      </c>
      <c r="E331" s="163">
        <v>120</v>
      </c>
      <c r="F331" s="163">
        <v>0.112</v>
      </c>
      <c r="G331" s="163">
        <v>280</v>
      </c>
      <c r="H331" s="165">
        <v>1000</v>
      </c>
      <c r="I331" s="163">
        <v>1300</v>
      </c>
    </row>
    <row r="332" spans="1:12">
      <c r="A332" s="204">
        <v>316</v>
      </c>
      <c r="B332" s="183" t="s">
        <v>1391</v>
      </c>
      <c r="C332" s="163">
        <v>740</v>
      </c>
      <c r="D332" s="163">
        <v>1180</v>
      </c>
      <c r="E332" s="163">
        <v>120</v>
      </c>
      <c r="F332" s="163">
        <v>0.112</v>
      </c>
      <c r="G332" s="163">
        <v>280</v>
      </c>
      <c r="H332" s="165">
        <v>1150</v>
      </c>
      <c r="I332" s="163">
        <v>1450</v>
      </c>
    </row>
    <row r="333" spans="1:12">
      <c r="A333" s="204">
        <v>317</v>
      </c>
      <c r="B333" s="183" t="s">
        <v>1392</v>
      </c>
      <c r="C333" s="163">
        <v>740</v>
      </c>
      <c r="D333" s="163">
        <v>1180</v>
      </c>
      <c r="E333" s="163">
        <v>580</v>
      </c>
      <c r="F333" s="163">
        <v>6.5000000000000002E-2</v>
      </c>
      <c r="G333" s="163">
        <v>160</v>
      </c>
      <c r="H333" s="165">
        <v>1900</v>
      </c>
      <c r="I333" s="163">
        <v>2150</v>
      </c>
    </row>
    <row r="334" spans="1:12">
      <c r="A334" s="204">
        <v>318</v>
      </c>
      <c r="B334" s="183" t="s">
        <v>1393</v>
      </c>
      <c r="C334" s="163">
        <v>2990</v>
      </c>
      <c r="D334" s="163">
        <v>880</v>
      </c>
      <c r="E334" s="163">
        <v>100</v>
      </c>
      <c r="F334" s="163">
        <v>0.26500000000000001</v>
      </c>
      <c r="G334" s="163">
        <v>660</v>
      </c>
      <c r="H334" s="165">
        <v>2400</v>
      </c>
      <c r="I334" s="163">
        <v>2950</v>
      </c>
    </row>
    <row r="335" spans="1:12">
      <c r="A335" s="204">
        <v>319</v>
      </c>
      <c r="B335" s="183" t="s">
        <v>499</v>
      </c>
      <c r="C335" s="163">
        <v>2990</v>
      </c>
      <c r="D335" s="163">
        <v>880</v>
      </c>
      <c r="E335" s="163">
        <v>100</v>
      </c>
      <c r="F335" s="163">
        <v>0.26</v>
      </c>
      <c r="G335" s="163">
        <v>650</v>
      </c>
      <c r="H335" s="165">
        <v>2300</v>
      </c>
      <c r="I335" s="163">
        <v>2850</v>
      </c>
    </row>
    <row r="336" spans="1:12">
      <c r="A336" s="204">
        <v>320</v>
      </c>
      <c r="B336" s="183" t="s">
        <v>1394</v>
      </c>
      <c r="C336" s="163">
        <v>2990</v>
      </c>
      <c r="D336" s="163">
        <v>880</v>
      </c>
      <c r="E336" s="163">
        <v>100</v>
      </c>
      <c r="F336" s="163">
        <v>0.26500000000000001</v>
      </c>
      <c r="G336" s="163">
        <v>660</v>
      </c>
      <c r="H336" s="165">
        <v>2200</v>
      </c>
      <c r="I336" s="163">
        <v>2750</v>
      </c>
    </row>
    <row r="337" spans="1:9">
      <c r="A337" s="204">
        <v>321</v>
      </c>
      <c r="B337" s="183" t="s">
        <v>1395</v>
      </c>
      <c r="C337" s="163">
        <v>740</v>
      </c>
      <c r="D337" s="163">
        <v>880</v>
      </c>
      <c r="E337" s="163">
        <v>430</v>
      </c>
      <c r="F337" s="163">
        <v>0.16300000000000001</v>
      </c>
      <c r="G337" s="163">
        <v>410</v>
      </c>
      <c r="H337" s="165">
        <v>1500</v>
      </c>
      <c r="I337" s="163">
        <v>1900</v>
      </c>
    </row>
    <row r="338" spans="1:9">
      <c r="A338" s="204">
        <v>322</v>
      </c>
      <c r="B338" s="183" t="s">
        <v>1396</v>
      </c>
      <c r="C338" s="163">
        <v>740</v>
      </c>
      <c r="D338" s="163">
        <v>880</v>
      </c>
      <c r="E338" s="163">
        <v>100</v>
      </c>
      <c r="F338" s="163">
        <v>6.5000000000000002E-2</v>
      </c>
      <c r="G338" s="163">
        <v>160</v>
      </c>
      <c r="H338" s="165">
        <v>800</v>
      </c>
      <c r="I338" s="163">
        <v>1100</v>
      </c>
    </row>
    <row r="339" spans="1:9">
      <c r="A339" s="204">
        <v>323</v>
      </c>
      <c r="B339" s="183" t="s">
        <v>1397</v>
      </c>
      <c r="C339" s="163">
        <v>740</v>
      </c>
      <c r="D339" s="163">
        <v>880</v>
      </c>
      <c r="E339" s="163">
        <v>100</v>
      </c>
      <c r="F339" s="163">
        <v>6.5000000000000002E-2</v>
      </c>
      <c r="G339" s="163">
        <v>160</v>
      </c>
      <c r="H339" s="165">
        <v>820</v>
      </c>
      <c r="I339" s="163">
        <v>1100</v>
      </c>
    </row>
    <row r="340" spans="1:9">
      <c r="A340" s="204">
        <v>324</v>
      </c>
      <c r="B340" s="183" t="s">
        <v>1398</v>
      </c>
      <c r="C340" s="163">
        <v>1990</v>
      </c>
      <c r="D340" s="163">
        <v>2380</v>
      </c>
      <c r="E340" s="163">
        <v>140</v>
      </c>
      <c r="F340" s="163">
        <v>0.79</v>
      </c>
      <c r="G340" s="163">
        <v>1980</v>
      </c>
      <c r="H340" s="165">
        <v>11440</v>
      </c>
      <c r="I340" s="163">
        <v>13000</v>
      </c>
    </row>
    <row r="341" spans="1:9">
      <c r="A341" s="204">
        <v>325</v>
      </c>
      <c r="B341" s="183" t="s">
        <v>1399</v>
      </c>
      <c r="C341" s="163">
        <v>1480</v>
      </c>
      <c r="D341" s="163">
        <v>1480</v>
      </c>
      <c r="E341" s="163">
        <v>120</v>
      </c>
      <c r="F341" s="163">
        <v>0.27</v>
      </c>
      <c r="G341" s="163">
        <v>680</v>
      </c>
      <c r="H341" s="165">
        <v>3700</v>
      </c>
      <c r="I341" s="163">
        <v>4250</v>
      </c>
    </row>
    <row r="342" spans="1:9">
      <c r="A342" s="204">
        <v>326</v>
      </c>
      <c r="B342" s="183" t="s">
        <v>1400</v>
      </c>
      <c r="C342" s="163">
        <v>1480</v>
      </c>
      <c r="D342" s="163">
        <v>1780</v>
      </c>
      <c r="E342" s="163">
        <v>140</v>
      </c>
      <c r="F342" s="163">
        <v>0.38</v>
      </c>
      <c r="G342" s="163">
        <v>950</v>
      </c>
      <c r="H342" s="165">
        <v>5650</v>
      </c>
      <c r="I342" s="163">
        <v>6400</v>
      </c>
    </row>
    <row r="343" spans="1:9">
      <c r="A343" s="204">
        <v>327</v>
      </c>
      <c r="B343" s="183" t="s">
        <v>1401</v>
      </c>
      <c r="C343" s="163">
        <v>1480</v>
      </c>
      <c r="D343" s="163">
        <v>2380</v>
      </c>
      <c r="E343" s="163">
        <v>140</v>
      </c>
      <c r="F343" s="163">
        <v>0.5</v>
      </c>
      <c r="G343" s="163">
        <v>1250</v>
      </c>
      <c r="H343" s="165">
        <v>10150</v>
      </c>
      <c r="I343" s="163">
        <v>11200</v>
      </c>
    </row>
    <row r="344" spans="1:9">
      <c r="A344" s="204">
        <v>328</v>
      </c>
      <c r="B344" s="183" t="s">
        <v>1402</v>
      </c>
      <c r="C344" s="163">
        <v>2280</v>
      </c>
      <c r="D344" s="163">
        <v>1480</v>
      </c>
      <c r="E344" s="163">
        <v>120</v>
      </c>
      <c r="F344" s="163">
        <v>0.48</v>
      </c>
      <c r="G344" s="163">
        <v>1200</v>
      </c>
      <c r="H344" s="165">
        <v>4850</v>
      </c>
      <c r="I344" s="163">
        <v>5800</v>
      </c>
    </row>
    <row r="345" spans="1:9">
      <c r="A345" s="204">
        <v>329</v>
      </c>
      <c r="B345" s="183" t="s">
        <v>1403</v>
      </c>
      <c r="C345" s="163">
        <v>2080</v>
      </c>
      <c r="D345" s="163">
        <v>1180</v>
      </c>
      <c r="E345" s="163">
        <v>120</v>
      </c>
      <c r="F345" s="163">
        <v>0.28599999999999998</v>
      </c>
      <c r="G345" s="163">
        <v>720</v>
      </c>
      <c r="H345" s="165">
        <v>2850</v>
      </c>
      <c r="I345" s="163">
        <v>3400</v>
      </c>
    </row>
    <row r="346" spans="1:9">
      <c r="A346" s="204">
        <v>330</v>
      </c>
      <c r="B346" s="183" t="s">
        <v>1404</v>
      </c>
      <c r="C346" s="163">
        <v>1780</v>
      </c>
      <c r="D346" s="163">
        <v>880</v>
      </c>
      <c r="E346" s="163">
        <v>100</v>
      </c>
      <c r="F346" s="163">
        <v>0.153</v>
      </c>
      <c r="G346" s="163">
        <v>380</v>
      </c>
      <c r="H346" s="165">
        <v>2100</v>
      </c>
      <c r="I346" s="163">
        <v>2450</v>
      </c>
    </row>
    <row r="347" spans="1:9">
      <c r="A347" s="204">
        <v>331</v>
      </c>
      <c r="B347" s="183" t="s">
        <v>1405</v>
      </c>
      <c r="C347" s="163">
        <v>2990</v>
      </c>
      <c r="D347" s="163">
        <v>2990</v>
      </c>
      <c r="E347" s="163">
        <v>200</v>
      </c>
      <c r="F347" s="163">
        <v>1.82</v>
      </c>
      <c r="G347" s="163">
        <v>4550</v>
      </c>
      <c r="H347" s="165">
        <v>18200</v>
      </c>
      <c r="I347" s="163">
        <v>22000</v>
      </c>
    </row>
    <row r="348" spans="1:9">
      <c r="A348" s="204">
        <v>332</v>
      </c>
      <c r="B348" s="183" t="s">
        <v>1406</v>
      </c>
      <c r="C348" s="163">
        <v>2990</v>
      </c>
      <c r="D348" s="163">
        <v>2080</v>
      </c>
      <c r="E348" s="163">
        <v>140</v>
      </c>
      <c r="F348" s="163">
        <v>0.89</v>
      </c>
      <c r="G348" s="163">
        <v>2230</v>
      </c>
      <c r="H348" s="165">
        <v>8150</v>
      </c>
      <c r="I348" s="163">
        <v>10000</v>
      </c>
    </row>
    <row r="349" spans="1:9">
      <c r="A349" s="204">
        <v>333</v>
      </c>
      <c r="B349" s="183" t="s">
        <v>1407</v>
      </c>
      <c r="C349" s="163">
        <v>2990</v>
      </c>
      <c r="D349" s="163">
        <v>1780</v>
      </c>
      <c r="E349" s="163">
        <v>140</v>
      </c>
      <c r="F349" s="163">
        <v>0.77</v>
      </c>
      <c r="G349" s="163">
        <v>1930</v>
      </c>
      <c r="H349" s="165">
        <v>6500</v>
      </c>
      <c r="I349" s="163">
        <v>8000</v>
      </c>
    </row>
    <row r="350" spans="1:9">
      <c r="A350" s="204">
        <v>334</v>
      </c>
      <c r="B350" s="183" t="s">
        <v>1408</v>
      </c>
      <c r="C350" s="163">
        <v>2990</v>
      </c>
      <c r="D350" s="163">
        <v>1480</v>
      </c>
      <c r="E350" s="163">
        <v>120</v>
      </c>
      <c r="F350" s="163">
        <v>0.53</v>
      </c>
      <c r="G350" s="163">
        <v>1325</v>
      </c>
      <c r="H350" s="165">
        <v>5350</v>
      </c>
      <c r="I350" s="163">
        <v>6400</v>
      </c>
    </row>
    <row r="351" spans="1:9">
      <c r="A351" s="204">
        <v>335</v>
      </c>
      <c r="B351" s="183" t="s">
        <v>1409</v>
      </c>
      <c r="C351" s="163">
        <v>2990</v>
      </c>
      <c r="D351" s="163">
        <v>1480</v>
      </c>
      <c r="E351" s="163">
        <v>120</v>
      </c>
      <c r="F351" s="163">
        <v>0.53</v>
      </c>
      <c r="G351" s="163">
        <v>1330</v>
      </c>
      <c r="H351" s="165">
        <v>4700</v>
      </c>
      <c r="I351" s="163">
        <v>5800</v>
      </c>
    </row>
    <row r="352" spans="1:9">
      <c r="A352" s="204">
        <v>336</v>
      </c>
      <c r="B352" s="183" t="s">
        <v>1410</v>
      </c>
      <c r="C352" s="163">
        <v>2990</v>
      </c>
      <c r="D352" s="163">
        <v>1180</v>
      </c>
      <c r="E352" s="163">
        <v>120</v>
      </c>
      <c r="F352" s="163">
        <v>0.42</v>
      </c>
      <c r="G352" s="163">
        <v>1050</v>
      </c>
      <c r="H352" s="165">
        <v>3500</v>
      </c>
      <c r="I352" s="163">
        <v>4350</v>
      </c>
    </row>
    <row r="353" spans="1:9">
      <c r="A353" s="204">
        <v>337</v>
      </c>
      <c r="B353" s="183" t="s">
        <v>1411</v>
      </c>
      <c r="C353" s="163">
        <v>2990</v>
      </c>
      <c r="D353" s="163">
        <v>880</v>
      </c>
      <c r="E353" s="163">
        <v>100</v>
      </c>
      <c r="F353" s="163">
        <v>0.27</v>
      </c>
      <c r="G353" s="163">
        <v>675</v>
      </c>
      <c r="H353" s="165">
        <v>2390</v>
      </c>
      <c r="I353" s="163">
        <v>2950</v>
      </c>
    </row>
    <row r="354" spans="1:9">
      <c r="A354" s="204">
        <v>338</v>
      </c>
      <c r="B354" s="183" t="s">
        <v>1412</v>
      </c>
      <c r="C354" s="163">
        <v>740</v>
      </c>
      <c r="D354" s="163">
        <v>2380</v>
      </c>
      <c r="E354" s="163">
        <v>140</v>
      </c>
      <c r="F354" s="163">
        <v>0.255</v>
      </c>
      <c r="G354" s="163">
        <v>640</v>
      </c>
      <c r="H354" s="165">
        <v>2650</v>
      </c>
      <c r="I354" s="163">
        <v>3200</v>
      </c>
    </row>
    <row r="355" spans="1:9">
      <c r="A355" s="204">
        <v>339</v>
      </c>
      <c r="B355" s="183" t="s">
        <v>1413</v>
      </c>
      <c r="C355" s="163">
        <v>740</v>
      </c>
      <c r="D355" s="163">
        <v>1780</v>
      </c>
      <c r="E355" s="163">
        <v>140</v>
      </c>
      <c r="F355" s="163">
        <v>0.18</v>
      </c>
      <c r="G355" s="163">
        <v>450</v>
      </c>
      <c r="H355" s="165">
        <v>1600</v>
      </c>
      <c r="I355" s="163">
        <v>2000</v>
      </c>
    </row>
    <row r="356" spans="1:9">
      <c r="A356" s="204">
        <v>340</v>
      </c>
      <c r="B356" s="183" t="s">
        <v>1414</v>
      </c>
      <c r="C356" s="163">
        <v>740</v>
      </c>
      <c r="D356" s="163">
        <v>1480</v>
      </c>
      <c r="E356" s="163">
        <v>120</v>
      </c>
      <c r="F356" s="163">
        <v>0.13300000000000001</v>
      </c>
      <c r="G356" s="163">
        <v>330</v>
      </c>
      <c r="H356" s="165">
        <v>1350</v>
      </c>
      <c r="I356" s="163">
        <v>1650</v>
      </c>
    </row>
    <row r="357" spans="1:9">
      <c r="A357" s="204">
        <v>341</v>
      </c>
      <c r="B357" s="183" t="s">
        <v>1415</v>
      </c>
      <c r="C357" s="163">
        <v>740</v>
      </c>
      <c r="D357" s="163">
        <v>1480</v>
      </c>
      <c r="E357" s="163">
        <v>120</v>
      </c>
      <c r="F357" s="163">
        <v>0.13</v>
      </c>
      <c r="G357" s="163">
        <v>330</v>
      </c>
      <c r="H357" s="165">
        <v>1270</v>
      </c>
      <c r="I357" s="163">
        <v>1600</v>
      </c>
    </row>
    <row r="358" spans="1:9">
      <c r="A358" s="204">
        <v>342</v>
      </c>
      <c r="B358" s="183" t="s">
        <v>1416</v>
      </c>
      <c r="C358" s="163">
        <v>740</v>
      </c>
      <c r="D358" s="163">
        <v>1180</v>
      </c>
      <c r="E358" s="163">
        <v>120</v>
      </c>
      <c r="F358" s="163">
        <v>0.112</v>
      </c>
      <c r="G358" s="163">
        <v>280</v>
      </c>
      <c r="H358" s="165">
        <v>1200</v>
      </c>
      <c r="I358" s="163">
        <v>1550</v>
      </c>
    </row>
    <row r="359" spans="1:9">
      <c r="A359" s="204">
        <v>343</v>
      </c>
      <c r="B359" s="183" t="s">
        <v>1417</v>
      </c>
      <c r="C359" s="163">
        <v>740</v>
      </c>
      <c r="D359" s="163">
        <v>1180</v>
      </c>
      <c r="E359" s="163">
        <v>120</v>
      </c>
      <c r="F359" s="163">
        <v>0.11</v>
      </c>
      <c r="G359" s="163">
        <v>280</v>
      </c>
      <c r="H359" s="165">
        <v>1080</v>
      </c>
      <c r="I359" s="163">
        <v>1400</v>
      </c>
    </row>
    <row r="360" spans="1:9">
      <c r="A360" s="204">
        <v>344</v>
      </c>
      <c r="B360" s="183" t="s">
        <v>1418</v>
      </c>
      <c r="C360" s="163">
        <v>740</v>
      </c>
      <c r="D360" s="163">
        <v>1180</v>
      </c>
      <c r="E360" s="163">
        <v>120</v>
      </c>
      <c r="F360" s="163">
        <v>0.112</v>
      </c>
      <c r="G360" s="163">
        <v>280</v>
      </c>
      <c r="H360" s="165">
        <v>1120</v>
      </c>
      <c r="I360" s="163">
        <v>1500</v>
      </c>
    </row>
    <row r="361" spans="1:9">
      <c r="A361" s="204">
        <v>345</v>
      </c>
      <c r="B361" s="183" t="s">
        <v>1419</v>
      </c>
      <c r="C361" s="163">
        <v>2990</v>
      </c>
      <c r="D361" s="163">
        <v>2990</v>
      </c>
      <c r="E361" s="163">
        <v>200</v>
      </c>
      <c r="F361" s="163">
        <v>1.82</v>
      </c>
      <c r="G361" s="163">
        <v>4550</v>
      </c>
      <c r="H361" s="165">
        <v>24450</v>
      </c>
      <c r="I361" s="163">
        <v>28100</v>
      </c>
    </row>
    <row r="362" spans="1:9">
      <c r="A362" s="204">
        <v>346</v>
      </c>
      <c r="B362" s="183" t="s">
        <v>1420</v>
      </c>
      <c r="C362" s="163">
        <v>2490</v>
      </c>
      <c r="D362" s="163">
        <v>2380</v>
      </c>
      <c r="E362" s="163">
        <v>200</v>
      </c>
      <c r="F362" s="163">
        <v>1.2</v>
      </c>
      <c r="G362" s="163">
        <v>3000</v>
      </c>
      <c r="H362" s="165">
        <v>13200</v>
      </c>
      <c r="I362" s="163">
        <v>15600</v>
      </c>
    </row>
    <row r="363" spans="1:9">
      <c r="A363" s="204">
        <v>347</v>
      </c>
      <c r="B363" s="183" t="s">
        <v>1421</v>
      </c>
      <c r="C363" s="163">
        <v>2290</v>
      </c>
      <c r="D363" s="163">
        <v>2380</v>
      </c>
      <c r="E363" s="163">
        <v>200</v>
      </c>
      <c r="F363" s="163">
        <v>1.1000000000000001</v>
      </c>
      <c r="G363" s="163">
        <v>2750</v>
      </c>
      <c r="H363" s="165">
        <v>11050</v>
      </c>
      <c r="I363" s="163">
        <v>13250</v>
      </c>
    </row>
    <row r="364" spans="1:9">
      <c r="A364" s="204">
        <v>348</v>
      </c>
      <c r="B364" s="183" t="s">
        <v>1422</v>
      </c>
      <c r="C364" s="163">
        <v>2190</v>
      </c>
      <c r="D364" s="163">
        <v>2080</v>
      </c>
      <c r="E364" s="163">
        <v>140</v>
      </c>
      <c r="F364" s="163">
        <v>0.64300000000000002</v>
      </c>
      <c r="G364" s="163">
        <v>1610</v>
      </c>
      <c r="H364" s="165">
        <v>10500</v>
      </c>
      <c r="I364" s="163">
        <v>11800</v>
      </c>
    </row>
    <row r="365" spans="1:9">
      <c r="A365" s="204">
        <v>349</v>
      </c>
      <c r="B365" s="183" t="s">
        <v>1423</v>
      </c>
      <c r="C365" s="163">
        <v>1890</v>
      </c>
      <c r="D365" s="163">
        <v>2080</v>
      </c>
      <c r="E365" s="163">
        <v>140</v>
      </c>
      <c r="F365" s="163">
        <v>0.54</v>
      </c>
      <c r="G365" s="163">
        <v>1350</v>
      </c>
      <c r="H365" s="165">
        <v>7640</v>
      </c>
      <c r="I365" s="163">
        <v>8800</v>
      </c>
    </row>
    <row r="366" spans="1:9">
      <c r="A366" s="204">
        <v>350</v>
      </c>
      <c r="B366" s="183" t="s">
        <v>1424</v>
      </c>
      <c r="C366" s="163">
        <v>1690</v>
      </c>
      <c r="D366" s="163">
        <v>1780</v>
      </c>
      <c r="E366" s="163">
        <v>140</v>
      </c>
      <c r="F366" s="163">
        <v>0.42</v>
      </c>
      <c r="G366" s="163">
        <v>1050</v>
      </c>
      <c r="H366" s="165">
        <v>6600</v>
      </c>
      <c r="I366" s="163">
        <v>7450</v>
      </c>
    </row>
    <row r="367" spans="1:9">
      <c r="A367" s="204">
        <v>351</v>
      </c>
      <c r="B367" s="183" t="s">
        <v>1425</v>
      </c>
      <c r="C367" s="163">
        <v>1490</v>
      </c>
      <c r="D367" s="163">
        <v>1480</v>
      </c>
      <c r="E367" s="163">
        <v>120</v>
      </c>
      <c r="F367" s="163">
        <v>0.26</v>
      </c>
      <c r="G367" s="163">
        <v>650</v>
      </c>
      <c r="H367" s="165">
        <v>3200</v>
      </c>
      <c r="I367" s="163">
        <v>3800</v>
      </c>
    </row>
    <row r="368" spans="1:9">
      <c r="A368" s="204">
        <v>352</v>
      </c>
      <c r="B368" s="183" t="s">
        <v>1426</v>
      </c>
      <c r="C368" s="163">
        <v>1390</v>
      </c>
      <c r="D368" s="163">
        <v>1480</v>
      </c>
      <c r="E368" s="163">
        <v>120</v>
      </c>
      <c r="F368" s="163">
        <v>0.25</v>
      </c>
      <c r="G368" s="163">
        <v>630</v>
      </c>
      <c r="H368" s="165">
        <v>3100</v>
      </c>
      <c r="I368" s="163">
        <v>3700</v>
      </c>
    </row>
    <row r="369" spans="1:9">
      <c r="A369" s="204">
        <v>353</v>
      </c>
      <c r="B369" s="183" t="s">
        <v>1427</v>
      </c>
      <c r="C369" s="163">
        <v>1090</v>
      </c>
      <c r="D369" s="163">
        <v>1180</v>
      </c>
      <c r="E369" s="163">
        <v>120</v>
      </c>
      <c r="F369" s="163">
        <v>0.16300000000000001</v>
      </c>
      <c r="G369" s="163">
        <v>410</v>
      </c>
      <c r="H369" s="165">
        <v>2050</v>
      </c>
      <c r="I369" s="163">
        <v>2450</v>
      </c>
    </row>
  </sheetData>
  <mergeCells count="30">
    <mergeCell ref="A1:L1"/>
    <mergeCell ref="A4:A5"/>
    <mergeCell ref="B4:B5"/>
    <mergeCell ref="C4:E4"/>
    <mergeCell ref="I4:I5"/>
    <mergeCell ref="J4:J5"/>
    <mergeCell ref="N33:S33"/>
    <mergeCell ref="N35:S35"/>
    <mergeCell ref="N37:S37"/>
    <mergeCell ref="F4:F5"/>
    <mergeCell ref="G4:G5"/>
    <mergeCell ref="H4:H5"/>
    <mergeCell ref="N22:S22"/>
    <mergeCell ref="N24:S24"/>
    <mergeCell ref="N26:S26"/>
    <mergeCell ref="N28:S28"/>
    <mergeCell ref="N31:S31"/>
    <mergeCell ref="N4:S4"/>
    <mergeCell ref="N20:N21"/>
    <mergeCell ref="O20:Q20"/>
    <mergeCell ref="R20:R21"/>
    <mergeCell ref="S20:S21"/>
    <mergeCell ref="N48:S48"/>
    <mergeCell ref="N39:S39"/>
    <mergeCell ref="N40:S40"/>
    <mergeCell ref="N41:S41"/>
    <mergeCell ref="N46:N47"/>
    <mergeCell ref="O46:Q46"/>
    <mergeCell ref="R46:R47"/>
    <mergeCell ref="S46:S47"/>
  </mergeCells>
  <hyperlinks>
    <hyperlink ref="A1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K9" sqref="K9"/>
    </sheetView>
  </sheetViews>
  <sheetFormatPr defaultRowHeight="15"/>
  <cols>
    <col min="1" max="1" width="18.140625" customWidth="1"/>
    <col min="2" max="2" width="16" customWidth="1"/>
    <col min="3" max="3" width="14.5703125" customWidth="1"/>
    <col min="4" max="4" width="18.5703125" customWidth="1"/>
    <col min="5" max="5" width="19.5703125" customWidth="1"/>
    <col min="6" max="6" width="15" customWidth="1"/>
    <col min="8" max="8" width="22.5703125" customWidth="1"/>
    <col min="10" max="10" width="19" customWidth="1"/>
  </cols>
  <sheetData>
    <row r="1" spans="1:8" ht="23.25">
      <c r="A1" s="233" t="s">
        <v>1428</v>
      </c>
      <c r="B1" s="233"/>
      <c r="C1" s="233"/>
      <c r="D1" s="233"/>
      <c r="E1" s="233"/>
      <c r="F1" s="233"/>
      <c r="G1" s="233"/>
      <c r="H1" s="233"/>
    </row>
    <row r="4" spans="1:8">
      <c r="A4" s="321" t="s">
        <v>10</v>
      </c>
      <c r="B4" s="322" t="s">
        <v>144</v>
      </c>
      <c r="C4" s="322"/>
      <c r="D4" s="322"/>
      <c r="E4" s="321" t="s">
        <v>145</v>
      </c>
      <c r="F4" s="322" t="s">
        <v>292</v>
      </c>
    </row>
    <row r="5" spans="1:8" ht="28.5" customHeight="1">
      <c r="A5" s="321"/>
      <c r="B5" s="22" t="s">
        <v>69</v>
      </c>
      <c r="C5" s="22" t="s">
        <v>147</v>
      </c>
      <c r="D5" s="22" t="s">
        <v>70</v>
      </c>
      <c r="E5" s="321"/>
      <c r="F5" s="322"/>
    </row>
    <row r="6" spans="1:8">
      <c r="A6" s="363" t="s">
        <v>166</v>
      </c>
      <c r="B6" s="363"/>
      <c r="C6" s="363"/>
      <c r="D6" s="363"/>
      <c r="E6" s="363"/>
      <c r="F6" s="363"/>
    </row>
    <row r="7" spans="1:8" ht="15.75">
      <c r="A7" s="6" t="s">
        <v>167</v>
      </c>
      <c r="B7" s="7">
        <v>2560</v>
      </c>
      <c r="C7" s="7">
        <v>1970</v>
      </c>
      <c r="D7" s="7">
        <v>300</v>
      </c>
      <c r="E7" s="7">
        <v>2.63</v>
      </c>
      <c r="F7" s="14"/>
    </row>
    <row r="8" spans="1:8" ht="15.75">
      <c r="A8" s="6" t="s">
        <v>168</v>
      </c>
      <c r="B8" s="7">
        <v>2560</v>
      </c>
      <c r="C8" s="7">
        <v>1970</v>
      </c>
      <c r="D8" s="7">
        <v>220</v>
      </c>
      <c r="E8" s="7">
        <v>2.2000000000000002</v>
      </c>
      <c r="F8" s="14"/>
    </row>
    <row r="9" spans="1:8" ht="15.75">
      <c r="A9" s="6" t="s">
        <v>169</v>
      </c>
      <c r="B9" s="7">
        <v>2980</v>
      </c>
      <c r="C9" s="7">
        <v>1970</v>
      </c>
      <c r="D9" s="7">
        <v>220</v>
      </c>
      <c r="E9" s="7">
        <v>2.5499999999999998</v>
      </c>
      <c r="F9" s="14"/>
    </row>
    <row r="10" spans="1:8" ht="15.75">
      <c r="A10" s="6" t="s">
        <v>170</v>
      </c>
      <c r="B10" s="7">
        <v>1180</v>
      </c>
      <c r="C10" s="7">
        <v>1970</v>
      </c>
      <c r="D10" s="7">
        <v>300</v>
      </c>
      <c r="E10" s="7">
        <v>1.2</v>
      </c>
      <c r="F10" s="14"/>
    </row>
    <row r="11" spans="1:8" ht="21" customHeight="1">
      <c r="A11" s="6" t="s">
        <v>171</v>
      </c>
      <c r="B11" s="7">
        <v>1180</v>
      </c>
      <c r="C11" s="7">
        <v>1970</v>
      </c>
      <c r="D11" s="7">
        <v>220</v>
      </c>
      <c r="E11" s="7">
        <v>1</v>
      </c>
      <c r="F11" s="14"/>
    </row>
    <row r="12" spans="1:8" ht="15.75">
      <c r="A12" s="8" t="s">
        <v>172</v>
      </c>
      <c r="B12" s="7">
        <v>2560</v>
      </c>
      <c r="C12" s="7">
        <v>2770</v>
      </c>
      <c r="D12" s="7">
        <v>300</v>
      </c>
      <c r="E12" s="7">
        <v>3.33</v>
      </c>
      <c r="F12" s="14"/>
    </row>
    <row r="13" spans="1:8" ht="15.75">
      <c r="A13" s="6" t="s">
        <v>173</v>
      </c>
      <c r="B13" s="7">
        <v>2560</v>
      </c>
      <c r="C13" s="7">
        <v>2770</v>
      </c>
      <c r="D13" s="7">
        <v>220</v>
      </c>
      <c r="E13" s="7">
        <v>2.9</v>
      </c>
      <c r="F13" s="14"/>
    </row>
    <row r="14" spans="1:8" ht="15.75">
      <c r="A14" s="6" t="s">
        <v>174</v>
      </c>
      <c r="B14" s="7">
        <v>1180</v>
      </c>
      <c r="C14" s="7">
        <v>3270</v>
      </c>
      <c r="D14" s="7">
        <v>300</v>
      </c>
      <c r="E14" s="7">
        <v>1.75</v>
      </c>
      <c r="F14" s="14"/>
    </row>
    <row r="15" spans="1:8" ht="15.75">
      <c r="A15" s="6" t="s">
        <v>175</v>
      </c>
      <c r="B15" s="7">
        <v>1180</v>
      </c>
      <c r="C15" s="7">
        <v>3270</v>
      </c>
      <c r="D15" s="7">
        <v>220</v>
      </c>
      <c r="E15" s="7">
        <v>1.55</v>
      </c>
      <c r="F15" s="14"/>
    </row>
    <row r="16" spans="1:8" ht="15.75">
      <c r="A16" s="6" t="s">
        <v>176</v>
      </c>
      <c r="B16" s="7">
        <v>2560</v>
      </c>
      <c r="C16" s="7">
        <v>3270</v>
      </c>
      <c r="D16" s="7">
        <v>300</v>
      </c>
      <c r="E16" s="7">
        <v>3.78</v>
      </c>
      <c r="F16" s="14"/>
    </row>
    <row r="17" spans="1:6" ht="15.75">
      <c r="A17" s="6" t="s">
        <v>177</v>
      </c>
      <c r="B17" s="7">
        <v>2560</v>
      </c>
      <c r="C17" s="7">
        <v>3270</v>
      </c>
      <c r="D17" s="7">
        <v>220</v>
      </c>
      <c r="E17" s="7">
        <v>2.9</v>
      </c>
      <c r="F17" s="14"/>
    </row>
    <row r="18" spans="1:6" ht="15.75">
      <c r="A18" s="6" t="s">
        <v>178</v>
      </c>
      <c r="B18" s="7">
        <v>2980</v>
      </c>
      <c r="C18" s="7">
        <v>3270</v>
      </c>
      <c r="D18" s="7">
        <v>300</v>
      </c>
      <c r="E18" s="7">
        <v>4.4000000000000004</v>
      </c>
      <c r="F18" s="14"/>
    </row>
    <row r="19" spans="1:6" ht="15.75">
      <c r="A19" s="6" t="s">
        <v>179</v>
      </c>
      <c r="B19" s="7">
        <v>2980</v>
      </c>
      <c r="C19" s="7">
        <v>3270</v>
      </c>
      <c r="D19" s="7">
        <v>220</v>
      </c>
      <c r="E19" s="7">
        <v>3.9</v>
      </c>
      <c r="F19" s="14"/>
    </row>
    <row r="20" spans="1:6" ht="15.75">
      <c r="A20" s="6" t="s">
        <v>180</v>
      </c>
      <c r="B20" s="7">
        <v>2380</v>
      </c>
      <c r="C20" s="7">
        <v>3570</v>
      </c>
      <c r="D20" s="7">
        <v>300</v>
      </c>
      <c r="E20" s="7">
        <v>3.78</v>
      </c>
      <c r="F20" s="14"/>
    </row>
    <row r="21" spans="1:6" ht="15.75">
      <c r="A21" s="6" t="s">
        <v>181</v>
      </c>
      <c r="B21" s="7">
        <v>2380</v>
      </c>
      <c r="C21" s="7">
        <v>3570</v>
      </c>
      <c r="D21" s="7">
        <v>220</v>
      </c>
      <c r="E21" s="7">
        <v>3.38</v>
      </c>
      <c r="F21" s="14"/>
    </row>
    <row r="22" spans="1:6" ht="15.75">
      <c r="A22" s="6" t="s">
        <v>182</v>
      </c>
      <c r="B22" s="7">
        <v>2560</v>
      </c>
      <c r="C22" s="7">
        <v>3570</v>
      </c>
      <c r="D22" s="7">
        <v>300</v>
      </c>
      <c r="E22" s="7">
        <v>4.05</v>
      </c>
      <c r="F22" s="14"/>
    </row>
    <row r="23" spans="1:6" ht="15.75">
      <c r="A23" s="6" t="s">
        <v>183</v>
      </c>
      <c r="B23" s="7">
        <v>2560</v>
      </c>
      <c r="C23" s="7">
        <v>3570</v>
      </c>
      <c r="D23" s="7">
        <v>220</v>
      </c>
      <c r="E23" s="7">
        <v>3.63</v>
      </c>
      <c r="F23" s="14"/>
    </row>
    <row r="24" spans="1:6" ht="15.75">
      <c r="A24" s="6" t="s">
        <v>184</v>
      </c>
      <c r="B24" s="7">
        <v>2980</v>
      </c>
      <c r="C24" s="7">
        <v>3570</v>
      </c>
      <c r="D24" s="7">
        <v>300</v>
      </c>
      <c r="E24" s="7">
        <v>4.7300000000000004</v>
      </c>
      <c r="F24" s="14"/>
    </row>
    <row r="25" spans="1:6" ht="15.75">
      <c r="A25" s="6" t="s">
        <v>185</v>
      </c>
      <c r="B25" s="7">
        <v>2980</v>
      </c>
      <c r="C25" s="7">
        <v>3570</v>
      </c>
      <c r="D25" s="7">
        <v>220</v>
      </c>
      <c r="E25" s="7">
        <v>4.2300000000000004</v>
      </c>
      <c r="F25" s="14"/>
    </row>
    <row r="26" spans="1:6" ht="15.75">
      <c r="A26" s="6" t="s">
        <v>186</v>
      </c>
      <c r="B26" s="7">
        <v>1480</v>
      </c>
      <c r="C26" s="7">
        <v>4170</v>
      </c>
      <c r="D26" s="7">
        <v>300</v>
      </c>
      <c r="E26" s="7">
        <v>2.65</v>
      </c>
      <c r="F26" s="14"/>
    </row>
    <row r="27" spans="1:6" ht="19.5" customHeight="1">
      <c r="A27" s="6" t="s">
        <v>187</v>
      </c>
      <c r="B27" s="7">
        <v>1480</v>
      </c>
      <c r="C27" s="7">
        <v>4170</v>
      </c>
      <c r="D27" s="7">
        <v>220</v>
      </c>
      <c r="E27" s="7">
        <v>2.4</v>
      </c>
      <c r="F27" s="14"/>
    </row>
    <row r="28" spans="1:6" ht="15.75">
      <c r="A28" s="8" t="s">
        <v>188</v>
      </c>
      <c r="B28" s="7">
        <v>2560</v>
      </c>
      <c r="C28" s="7">
        <v>4170</v>
      </c>
      <c r="D28" s="7">
        <v>300</v>
      </c>
      <c r="E28" s="7">
        <v>4.59</v>
      </c>
      <c r="F28" s="14"/>
    </row>
    <row r="29" spans="1:6" ht="15.75">
      <c r="A29" s="6" t="s">
        <v>189</v>
      </c>
      <c r="B29" s="7">
        <v>2560</v>
      </c>
      <c r="C29" s="7">
        <v>4170</v>
      </c>
      <c r="D29" s="7">
        <v>220</v>
      </c>
      <c r="E29" s="7">
        <v>4.18</v>
      </c>
      <c r="F29" s="14"/>
    </row>
    <row r="30" spans="1:6" ht="15.75">
      <c r="A30" s="6" t="s">
        <v>190</v>
      </c>
      <c r="B30" s="7">
        <v>2980</v>
      </c>
      <c r="C30" s="7">
        <v>4170</v>
      </c>
      <c r="D30" s="7">
        <v>300</v>
      </c>
      <c r="E30" s="7">
        <v>5.34</v>
      </c>
      <c r="F30" s="14"/>
    </row>
    <row r="31" spans="1:6" ht="15.75">
      <c r="A31" s="6" t="s">
        <v>191</v>
      </c>
      <c r="B31" s="7">
        <v>2980</v>
      </c>
      <c r="C31" s="7">
        <v>4170</v>
      </c>
      <c r="D31" s="7">
        <v>220</v>
      </c>
      <c r="E31" s="7">
        <v>4.8499999999999996</v>
      </c>
      <c r="F31" s="14"/>
    </row>
    <row r="32" spans="1:6" ht="15.75">
      <c r="A32" s="6" t="s">
        <v>192</v>
      </c>
      <c r="B32" s="7">
        <v>2980</v>
      </c>
      <c r="C32" s="7">
        <v>4770</v>
      </c>
      <c r="D32" s="7">
        <v>300</v>
      </c>
      <c r="E32" s="7">
        <v>5.98</v>
      </c>
      <c r="F32" s="14"/>
    </row>
    <row r="33" spans="1:6" ht="15.75">
      <c r="A33" s="6" t="s">
        <v>193</v>
      </c>
      <c r="B33" s="7">
        <v>2980</v>
      </c>
      <c r="C33" s="7">
        <v>4770</v>
      </c>
      <c r="D33" s="7">
        <v>220</v>
      </c>
      <c r="E33" s="7">
        <v>5.48</v>
      </c>
      <c r="F33" s="14"/>
    </row>
    <row r="34" spans="1:6" ht="15.75">
      <c r="A34" s="6" t="s">
        <v>194</v>
      </c>
      <c r="B34" s="7">
        <v>2560</v>
      </c>
      <c r="C34" s="7">
        <v>3270</v>
      </c>
      <c r="D34" s="7">
        <v>300</v>
      </c>
      <c r="E34" s="7">
        <v>2.93</v>
      </c>
      <c r="F34" s="14"/>
    </row>
    <row r="35" spans="1:6" ht="15.75">
      <c r="A35" s="6" t="s">
        <v>195</v>
      </c>
      <c r="B35" s="7">
        <v>2560</v>
      </c>
      <c r="C35" s="7">
        <v>3270</v>
      </c>
      <c r="D35" s="7">
        <v>220</v>
      </c>
      <c r="E35" s="7">
        <v>2.38</v>
      </c>
      <c r="F35" s="14"/>
    </row>
    <row r="36" spans="1:6" ht="15.75">
      <c r="A36" s="6" t="s">
        <v>196</v>
      </c>
      <c r="B36" s="7">
        <v>2980</v>
      </c>
      <c r="C36" s="7">
        <v>3270</v>
      </c>
      <c r="D36" s="7">
        <v>300</v>
      </c>
      <c r="E36" s="7">
        <v>3.38</v>
      </c>
      <c r="F36" s="14"/>
    </row>
    <row r="37" spans="1:6" ht="15.75">
      <c r="A37" s="6" t="s">
        <v>197</v>
      </c>
      <c r="B37" s="7">
        <v>2980</v>
      </c>
      <c r="C37" s="7">
        <v>3570</v>
      </c>
      <c r="D37" s="7">
        <v>300</v>
      </c>
      <c r="E37" s="7">
        <v>3.72</v>
      </c>
      <c r="F37" s="14"/>
    </row>
  </sheetData>
  <mergeCells count="6">
    <mergeCell ref="A1:H1"/>
    <mergeCell ref="A6:F6"/>
    <mergeCell ref="A4:A5"/>
    <mergeCell ref="B4:D4"/>
    <mergeCell ref="E4:E5"/>
    <mergeCell ref="F4:F5"/>
  </mergeCells>
  <hyperlinks>
    <hyperlink ref="A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O169"/>
  <sheetViews>
    <sheetView workbookViewId="0">
      <selection activeCell="S11" sqref="S11"/>
    </sheetView>
  </sheetViews>
  <sheetFormatPr defaultRowHeight="15"/>
  <cols>
    <col min="1" max="1" width="1.140625" customWidth="1"/>
    <col min="2" max="2" width="5.7109375" customWidth="1"/>
    <col min="3" max="3" width="8.28515625" hidden="1" customWidth="1"/>
    <col min="4" max="4" width="39.42578125" customWidth="1"/>
    <col min="5" max="5" width="8" hidden="1" customWidth="1"/>
    <col min="6" max="6" width="19.7109375" customWidth="1"/>
    <col min="7" max="7" width="7.28515625" hidden="1" customWidth="1"/>
    <col min="8" max="8" width="8.7109375" customWidth="1"/>
    <col min="9" max="9" width="9.85546875" customWidth="1"/>
    <col min="10" max="10" width="8.85546875" hidden="1" customWidth="1"/>
    <col min="11" max="11" width="14.5703125" customWidth="1"/>
    <col min="12" max="12" width="0.28515625" hidden="1" customWidth="1"/>
    <col min="13" max="13" width="0.7109375" style="70" hidden="1" customWidth="1"/>
    <col min="14" max="14" width="1.7109375" style="70" hidden="1" customWidth="1"/>
    <col min="15" max="15" width="9.7109375" style="70" customWidth="1"/>
  </cols>
  <sheetData>
    <row r="1" spans="2:12" ht="15.75">
      <c r="B1" s="263" t="s">
        <v>928</v>
      </c>
      <c r="C1" s="263"/>
      <c r="D1" s="263"/>
      <c r="E1" s="263"/>
      <c r="F1" s="263"/>
      <c r="G1" s="263"/>
      <c r="H1" s="263"/>
      <c r="I1" s="263"/>
      <c r="J1" s="263"/>
      <c r="K1" s="263"/>
    </row>
    <row r="2" spans="2:12" ht="15.75">
      <c r="B2" s="264" t="s">
        <v>1432</v>
      </c>
      <c r="C2" s="264"/>
      <c r="D2" s="264"/>
      <c r="E2" s="264"/>
      <c r="F2" s="264"/>
      <c r="G2" s="264"/>
      <c r="H2" s="264"/>
      <c r="I2" s="264"/>
      <c r="J2" s="264"/>
      <c r="K2" s="264"/>
    </row>
    <row r="3" spans="2:12" ht="15.75">
      <c r="B3" s="264" t="s">
        <v>822</v>
      </c>
      <c r="C3" s="264"/>
      <c r="D3" s="264"/>
      <c r="E3" s="264"/>
      <c r="F3" s="264"/>
      <c r="G3" s="264"/>
      <c r="H3" s="264"/>
      <c r="I3" s="264"/>
      <c r="J3" s="264"/>
      <c r="K3" s="264"/>
    </row>
    <row r="4" spans="2:12" ht="15" customHeight="1">
      <c r="B4" s="113"/>
      <c r="C4" s="113"/>
      <c r="D4" s="134"/>
      <c r="E4" s="134"/>
      <c r="F4" s="134"/>
      <c r="G4" s="134"/>
      <c r="H4" s="134"/>
      <c r="I4" s="134"/>
      <c r="J4" s="113"/>
      <c r="K4" s="113"/>
    </row>
    <row r="5" spans="2:12" ht="14.25" customHeight="1">
      <c r="B5" s="135"/>
      <c r="C5" s="135"/>
      <c r="D5" s="135"/>
      <c r="E5" s="114"/>
      <c r="F5" s="135"/>
      <c r="G5" s="135"/>
      <c r="H5" s="135"/>
      <c r="I5" s="135"/>
      <c r="J5" s="135"/>
      <c r="K5" s="135"/>
    </row>
    <row r="6" spans="2:12" ht="46.5" customHeight="1">
      <c r="B6" s="115" t="s">
        <v>823</v>
      </c>
      <c r="C6" s="265" t="s">
        <v>824</v>
      </c>
      <c r="D6" s="266"/>
      <c r="E6" s="265" t="s">
        <v>825</v>
      </c>
      <c r="F6" s="266"/>
      <c r="G6" s="265" t="s">
        <v>826</v>
      </c>
      <c r="H6" s="266"/>
      <c r="I6" s="265" t="s">
        <v>827</v>
      </c>
      <c r="J6" s="266"/>
      <c r="K6" s="265" t="s">
        <v>828</v>
      </c>
      <c r="L6" s="266"/>
    </row>
    <row r="7" spans="2:12" ht="17.25" customHeight="1">
      <c r="B7" s="260" t="s">
        <v>829</v>
      </c>
      <c r="C7" s="261"/>
      <c r="D7" s="261"/>
      <c r="E7" s="261"/>
      <c r="F7" s="261"/>
      <c r="G7" s="261"/>
      <c r="H7" s="261"/>
      <c r="I7" s="261"/>
      <c r="J7" s="261"/>
      <c r="K7" s="261"/>
      <c r="L7" s="262"/>
    </row>
    <row r="8" spans="2:12" ht="15.75">
      <c r="B8" s="116">
        <v>1</v>
      </c>
      <c r="C8" s="254" t="s">
        <v>929</v>
      </c>
      <c r="D8" s="255"/>
      <c r="E8" s="256" t="s">
        <v>930</v>
      </c>
      <c r="F8" s="257"/>
      <c r="G8" s="256">
        <v>0.28999999999999998</v>
      </c>
      <c r="H8" s="257"/>
      <c r="I8" s="256">
        <v>0.71</v>
      </c>
      <c r="J8" s="257"/>
      <c r="K8" s="256">
        <v>3300</v>
      </c>
      <c r="L8" s="257"/>
    </row>
    <row r="9" spans="2:12" ht="15.75">
      <c r="B9" s="116">
        <v>2</v>
      </c>
      <c r="C9" s="254" t="s">
        <v>931</v>
      </c>
      <c r="D9" s="255"/>
      <c r="E9" s="256" t="s">
        <v>718</v>
      </c>
      <c r="F9" s="257"/>
      <c r="G9" s="256">
        <v>0.31</v>
      </c>
      <c r="H9" s="257"/>
      <c r="I9" s="256">
        <v>0.73</v>
      </c>
      <c r="J9" s="257"/>
      <c r="K9" s="256">
        <v>3350</v>
      </c>
      <c r="L9" s="257"/>
    </row>
    <row r="10" spans="2:12" ht="15.75">
      <c r="B10" s="116">
        <v>3</v>
      </c>
      <c r="C10" s="254" t="s">
        <v>932</v>
      </c>
      <c r="D10" s="255"/>
      <c r="E10" s="256" t="s">
        <v>718</v>
      </c>
      <c r="F10" s="257"/>
      <c r="G10" s="256">
        <v>0.33</v>
      </c>
      <c r="H10" s="257"/>
      <c r="I10" s="256">
        <v>0.78</v>
      </c>
      <c r="J10" s="257"/>
      <c r="K10" s="256">
        <v>3400</v>
      </c>
      <c r="L10" s="257"/>
    </row>
    <row r="11" spans="2:12" ht="15.75">
      <c r="B11" s="116">
        <v>4</v>
      </c>
      <c r="C11" s="254" t="s">
        <v>933</v>
      </c>
      <c r="D11" s="255"/>
      <c r="E11" s="256" t="s">
        <v>719</v>
      </c>
      <c r="F11" s="257"/>
      <c r="G11" s="256">
        <v>0.34</v>
      </c>
      <c r="H11" s="257"/>
      <c r="I11" s="256">
        <v>0.82</v>
      </c>
      <c r="J11" s="257"/>
      <c r="K11" s="256">
        <v>3500</v>
      </c>
      <c r="L11" s="257"/>
    </row>
    <row r="12" spans="2:12" ht="15.75">
      <c r="B12" s="116">
        <v>5</v>
      </c>
      <c r="C12" s="254" t="s">
        <v>934</v>
      </c>
      <c r="D12" s="255"/>
      <c r="E12" s="256" t="s">
        <v>720</v>
      </c>
      <c r="F12" s="257"/>
      <c r="G12" s="256">
        <v>0.36</v>
      </c>
      <c r="H12" s="257"/>
      <c r="I12" s="256">
        <v>0.85</v>
      </c>
      <c r="J12" s="257"/>
      <c r="K12" s="256">
        <v>3600</v>
      </c>
      <c r="L12" s="257"/>
    </row>
    <row r="13" spans="2:12" ht="15.75">
      <c r="B13" s="116">
        <v>6</v>
      </c>
      <c r="C13" s="254" t="s">
        <v>935</v>
      </c>
      <c r="D13" s="255"/>
      <c r="E13" s="256" t="s">
        <v>721</v>
      </c>
      <c r="F13" s="257"/>
      <c r="G13" s="256">
        <v>0.37</v>
      </c>
      <c r="H13" s="257"/>
      <c r="I13" s="256">
        <v>0.89</v>
      </c>
      <c r="J13" s="257"/>
      <c r="K13" s="256">
        <v>3650</v>
      </c>
      <c r="L13" s="257"/>
    </row>
    <row r="14" spans="2:12" ht="15.75">
      <c r="B14" s="116">
        <v>7</v>
      </c>
      <c r="C14" s="254" t="s">
        <v>936</v>
      </c>
      <c r="D14" s="255"/>
      <c r="E14" s="256" t="s">
        <v>722</v>
      </c>
      <c r="F14" s="257"/>
      <c r="G14" s="256">
        <v>0.38</v>
      </c>
      <c r="H14" s="257"/>
      <c r="I14" s="256">
        <v>0.92</v>
      </c>
      <c r="J14" s="257"/>
      <c r="K14" s="256">
        <v>3750</v>
      </c>
      <c r="L14" s="257"/>
    </row>
    <row r="15" spans="2:12" ht="15.75">
      <c r="B15" s="116">
        <v>8</v>
      </c>
      <c r="C15" s="254" t="s">
        <v>937</v>
      </c>
      <c r="D15" s="255"/>
      <c r="E15" s="256" t="s">
        <v>723</v>
      </c>
      <c r="F15" s="257"/>
      <c r="G15" s="256">
        <v>0.4</v>
      </c>
      <c r="H15" s="257"/>
      <c r="I15" s="256">
        <v>0.96</v>
      </c>
      <c r="J15" s="257"/>
      <c r="K15" s="256">
        <v>3800</v>
      </c>
      <c r="L15" s="257"/>
    </row>
    <row r="16" spans="2:12" ht="15.75">
      <c r="B16" s="116">
        <v>9</v>
      </c>
      <c r="C16" s="254" t="s">
        <v>938</v>
      </c>
      <c r="D16" s="255"/>
      <c r="E16" s="256" t="s">
        <v>724</v>
      </c>
      <c r="F16" s="257"/>
      <c r="G16" s="256">
        <v>0.41</v>
      </c>
      <c r="H16" s="257"/>
      <c r="I16" s="256">
        <v>1</v>
      </c>
      <c r="J16" s="257"/>
      <c r="K16" s="256">
        <v>3900</v>
      </c>
      <c r="L16" s="257"/>
    </row>
    <row r="17" spans="2:12" ht="15.75">
      <c r="B17" s="116">
        <v>10</v>
      </c>
      <c r="C17" s="254" t="s">
        <v>939</v>
      </c>
      <c r="D17" s="255"/>
      <c r="E17" s="256" t="s">
        <v>725</v>
      </c>
      <c r="F17" s="257"/>
      <c r="G17" s="256">
        <v>0.43</v>
      </c>
      <c r="H17" s="257"/>
      <c r="I17" s="256">
        <v>1.03</v>
      </c>
      <c r="J17" s="257"/>
      <c r="K17" s="256">
        <v>3950</v>
      </c>
      <c r="L17" s="257"/>
    </row>
    <row r="18" spans="2:12" ht="15.75">
      <c r="B18" s="116">
        <v>11</v>
      </c>
      <c r="C18" s="254" t="s">
        <v>940</v>
      </c>
      <c r="D18" s="255"/>
      <c r="E18" s="256" t="s">
        <v>726</v>
      </c>
      <c r="F18" s="257"/>
      <c r="G18" s="256">
        <v>0.44</v>
      </c>
      <c r="H18" s="257"/>
      <c r="I18" s="256">
        <v>1.07</v>
      </c>
      <c r="J18" s="257"/>
      <c r="K18" s="256">
        <v>4000</v>
      </c>
      <c r="L18" s="257"/>
    </row>
    <row r="19" spans="2:12" ht="15.75">
      <c r="B19" s="116">
        <v>12</v>
      </c>
      <c r="C19" s="254" t="s">
        <v>941</v>
      </c>
      <c r="D19" s="255"/>
      <c r="E19" s="256" t="s">
        <v>727</v>
      </c>
      <c r="F19" s="257"/>
      <c r="G19" s="256">
        <v>0.46</v>
      </c>
      <c r="H19" s="257"/>
      <c r="I19" s="256">
        <v>1.1000000000000001</v>
      </c>
      <c r="J19" s="257"/>
      <c r="K19" s="256">
        <v>4200</v>
      </c>
      <c r="L19" s="257"/>
    </row>
    <row r="20" spans="2:12" ht="15.75">
      <c r="B20" s="116">
        <v>13</v>
      </c>
      <c r="C20" s="254" t="s">
        <v>942</v>
      </c>
      <c r="D20" s="255"/>
      <c r="E20" s="256" t="s">
        <v>728</v>
      </c>
      <c r="F20" s="257"/>
      <c r="G20" s="256">
        <v>0.47</v>
      </c>
      <c r="H20" s="257"/>
      <c r="I20" s="256">
        <v>1.1399999999999999</v>
      </c>
      <c r="J20" s="257"/>
      <c r="K20" s="256">
        <v>4450</v>
      </c>
      <c r="L20" s="257"/>
    </row>
    <row r="21" spans="2:12" ht="15.75">
      <c r="B21" s="116">
        <v>14</v>
      </c>
      <c r="C21" s="254" t="s">
        <v>943</v>
      </c>
      <c r="D21" s="255"/>
      <c r="E21" s="256" t="s">
        <v>729</v>
      </c>
      <c r="F21" s="257"/>
      <c r="G21" s="256">
        <v>0.49</v>
      </c>
      <c r="H21" s="257"/>
      <c r="I21" s="256">
        <v>1.17</v>
      </c>
      <c r="J21" s="257"/>
      <c r="K21" s="256">
        <v>4950</v>
      </c>
      <c r="L21" s="257"/>
    </row>
    <row r="22" spans="2:12" ht="15.75">
      <c r="B22" s="116">
        <v>15</v>
      </c>
      <c r="C22" s="254" t="s">
        <v>944</v>
      </c>
      <c r="D22" s="255"/>
      <c r="E22" s="256" t="s">
        <v>730</v>
      </c>
      <c r="F22" s="257"/>
      <c r="G22" s="256">
        <v>0.5</v>
      </c>
      <c r="H22" s="257"/>
      <c r="I22" s="256">
        <v>1.21</v>
      </c>
      <c r="J22" s="257"/>
      <c r="K22" s="256">
        <v>5000</v>
      </c>
      <c r="L22" s="257"/>
    </row>
    <row r="23" spans="2:12" ht="15.75">
      <c r="B23" s="116">
        <v>16</v>
      </c>
      <c r="C23" s="254" t="s">
        <v>945</v>
      </c>
      <c r="D23" s="255"/>
      <c r="E23" s="256" t="s">
        <v>731</v>
      </c>
      <c r="F23" s="257"/>
      <c r="G23" s="256">
        <v>0.52</v>
      </c>
      <c r="H23" s="257"/>
      <c r="I23" s="256">
        <v>1.25</v>
      </c>
      <c r="J23" s="257"/>
      <c r="K23" s="256">
        <v>5050</v>
      </c>
      <c r="L23" s="257"/>
    </row>
    <row r="24" spans="2:12" ht="15.75">
      <c r="B24" s="116">
        <v>17</v>
      </c>
      <c r="C24" s="254" t="s">
        <v>946</v>
      </c>
      <c r="D24" s="255"/>
      <c r="E24" s="256" t="s">
        <v>732</v>
      </c>
      <c r="F24" s="257"/>
      <c r="G24" s="256">
        <v>0.53</v>
      </c>
      <c r="H24" s="257"/>
      <c r="I24" s="256">
        <v>1.28</v>
      </c>
      <c r="J24" s="257"/>
      <c r="K24" s="256">
        <v>5150</v>
      </c>
      <c r="L24" s="257"/>
    </row>
    <row r="25" spans="2:12" ht="15.75">
      <c r="B25" s="116">
        <v>18</v>
      </c>
      <c r="C25" s="254" t="s">
        <v>947</v>
      </c>
      <c r="D25" s="255"/>
      <c r="E25" s="256" t="s">
        <v>733</v>
      </c>
      <c r="F25" s="257"/>
      <c r="G25" s="256">
        <v>0.55000000000000004</v>
      </c>
      <c r="H25" s="257"/>
      <c r="I25" s="256">
        <v>1.32</v>
      </c>
      <c r="J25" s="257"/>
      <c r="K25" s="256">
        <v>5450</v>
      </c>
      <c r="L25" s="257"/>
    </row>
    <row r="26" spans="2:12" ht="15.75">
      <c r="B26" s="116">
        <v>19</v>
      </c>
      <c r="C26" s="254" t="s">
        <v>948</v>
      </c>
      <c r="D26" s="255"/>
      <c r="E26" s="256" t="s">
        <v>734</v>
      </c>
      <c r="F26" s="257"/>
      <c r="G26" s="256">
        <v>0.56000000000000005</v>
      </c>
      <c r="H26" s="257"/>
      <c r="I26" s="256">
        <v>1.35</v>
      </c>
      <c r="J26" s="257"/>
      <c r="K26" s="256">
        <v>5500</v>
      </c>
      <c r="L26" s="257"/>
    </row>
    <row r="27" spans="2:12" ht="15.75">
      <c r="B27" s="116">
        <v>20</v>
      </c>
      <c r="C27" s="254" t="s">
        <v>949</v>
      </c>
      <c r="D27" s="255"/>
      <c r="E27" s="256" t="s">
        <v>735</v>
      </c>
      <c r="F27" s="257"/>
      <c r="G27" s="256">
        <v>0.57999999999999996</v>
      </c>
      <c r="H27" s="257"/>
      <c r="I27" s="256">
        <v>1.39</v>
      </c>
      <c r="J27" s="257"/>
      <c r="K27" s="256">
        <v>5600</v>
      </c>
      <c r="L27" s="257"/>
    </row>
    <row r="28" spans="2:12" ht="15.75">
      <c r="B28" s="116">
        <v>21</v>
      </c>
      <c r="C28" s="254" t="s">
        <v>950</v>
      </c>
      <c r="D28" s="255"/>
      <c r="E28" s="256" t="s">
        <v>736</v>
      </c>
      <c r="F28" s="257"/>
      <c r="G28" s="256">
        <v>0.59</v>
      </c>
      <c r="H28" s="257"/>
      <c r="I28" s="256">
        <v>1.42</v>
      </c>
      <c r="J28" s="257"/>
      <c r="K28" s="256">
        <v>5700</v>
      </c>
      <c r="L28" s="257"/>
    </row>
    <row r="29" spans="2:12" ht="15.75">
      <c r="B29" s="116">
        <v>22</v>
      </c>
      <c r="C29" s="254" t="s">
        <v>951</v>
      </c>
      <c r="D29" s="255"/>
      <c r="E29" s="256" t="s">
        <v>737</v>
      </c>
      <c r="F29" s="257"/>
      <c r="G29" s="256">
        <v>0.61</v>
      </c>
      <c r="H29" s="257"/>
      <c r="I29" s="256">
        <v>1.46</v>
      </c>
      <c r="J29" s="257"/>
      <c r="K29" s="256">
        <v>5800</v>
      </c>
      <c r="L29" s="257"/>
    </row>
    <row r="30" spans="2:12" ht="15.75">
      <c r="B30" s="116">
        <v>23</v>
      </c>
      <c r="C30" s="254" t="s">
        <v>952</v>
      </c>
      <c r="D30" s="255"/>
      <c r="E30" s="256" t="s">
        <v>738</v>
      </c>
      <c r="F30" s="257"/>
      <c r="G30" s="256">
        <v>0.62</v>
      </c>
      <c r="H30" s="257"/>
      <c r="I30" s="256">
        <v>1.5</v>
      </c>
      <c r="J30" s="257"/>
      <c r="K30" s="256">
        <v>6050</v>
      </c>
      <c r="L30" s="257"/>
    </row>
    <row r="31" spans="2:12" ht="15.75">
      <c r="B31" s="116">
        <v>24</v>
      </c>
      <c r="C31" s="254" t="s">
        <v>953</v>
      </c>
      <c r="D31" s="255"/>
      <c r="E31" s="256" t="s">
        <v>739</v>
      </c>
      <c r="F31" s="257"/>
      <c r="G31" s="256">
        <v>0.64</v>
      </c>
      <c r="H31" s="257"/>
      <c r="I31" s="256">
        <v>1.53</v>
      </c>
      <c r="J31" s="257"/>
      <c r="K31" s="256">
        <v>6200</v>
      </c>
      <c r="L31" s="257"/>
    </row>
    <row r="32" spans="2:12" ht="15.75">
      <c r="B32" s="116">
        <v>25</v>
      </c>
      <c r="C32" s="254" t="s">
        <v>954</v>
      </c>
      <c r="D32" s="255"/>
      <c r="E32" s="256" t="s">
        <v>740</v>
      </c>
      <c r="F32" s="257"/>
      <c r="G32" s="256">
        <v>0.65</v>
      </c>
      <c r="H32" s="257"/>
      <c r="I32" s="256">
        <v>1.57</v>
      </c>
      <c r="J32" s="257"/>
      <c r="K32" s="256">
        <v>6300</v>
      </c>
      <c r="L32" s="257"/>
    </row>
    <row r="33" spans="2:12" ht="15.75">
      <c r="B33" s="116">
        <v>26</v>
      </c>
      <c r="C33" s="254" t="s">
        <v>955</v>
      </c>
      <c r="D33" s="255"/>
      <c r="E33" s="256" t="s">
        <v>741</v>
      </c>
      <c r="F33" s="257"/>
      <c r="G33" s="256">
        <v>0.67</v>
      </c>
      <c r="H33" s="257"/>
      <c r="I33" s="256">
        <v>1.6</v>
      </c>
      <c r="J33" s="257"/>
      <c r="K33" s="256">
        <v>6450</v>
      </c>
      <c r="L33" s="257"/>
    </row>
    <row r="34" spans="2:12" ht="15.75">
      <c r="B34" s="116">
        <v>27</v>
      </c>
      <c r="C34" s="254" t="s">
        <v>956</v>
      </c>
      <c r="D34" s="255"/>
      <c r="E34" s="256" t="s">
        <v>742</v>
      </c>
      <c r="F34" s="257"/>
      <c r="G34" s="256">
        <v>0.68</v>
      </c>
      <c r="H34" s="257"/>
      <c r="I34" s="256">
        <v>1.64</v>
      </c>
      <c r="J34" s="257"/>
      <c r="K34" s="256">
        <v>6500</v>
      </c>
      <c r="L34" s="257"/>
    </row>
    <row r="35" spans="2:12" ht="15.75">
      <c r="B35" s="116">
        <v>28</v>
      </c>
      <c r="C35" s="254" t="s">
        <v>957</v>
      </c>
      <c r="D35" s="255"/>
      <c r="E35" s="256" t="s">
        <v>743</v>
      </c>
      <c r="F35" s="257"/>
      <c r="G35" s="256">
        <v>0.7</v>
      </c>
      <c r="H35" s="257"/>
      <c r="I35" s="256">
        <v>1.68</v>
      </c>
      <c r="J35" s="257"/>
      <c r="K35" s="256">
        <v>6550</v>
      </c>
      <c r="L35" s="257"/>
    </row>
    <row r="36" spans="2:12" ht="15.75">
      <c r="B36" s="116">
        <v>29</v>
      </c>
      <c r="C36" s="254" t="s">
        <v>958</v>
      </c>
      <c r="D36" s="255"/>
      <c r="E36" s="256" t="s">
        <v>744</v>
      </c>
      <c r="F36" s="257"/>
      <c r="G36" s="256">
        <v>0.71</v>
      </c>
      <c r="H36" s="257"/>
      <c r="I36" s="256">
        <v>1.71</v>
      </c>
      <c r="J36" s="257"/>
      <c r="K36" s="256">
        <v>6600</v>
      </c>
      <c r="L36" s="257"/>
    </row>
    <row r="37" spans="2:12" ht="13.5" customHeight="1">
      <c r="B37" s="116">
        <v>30</v>
      </c>
      <c r="C37" s="254" t="s">
        <v>959</v>
      </c>
      <c r="D37" s="255"/>
      <c r="E37" s="256" t="s">
        <v>745</v>
      </c>
      <c r="F37" s="257"/>
      <c r="G37" s="256">
        <v>0.73</v>
      </c>
      <c r="H37" s="257"/>
      <c r="I37" s="256">
        <v>1.75</v>
      </c>
      <c r="J37" s="257"/>
      <c r="K37" s="256">
        <v>6750</v>
      </c>
      <c r="L37" s="257"/>
    </row>
    <row r="38" spans="2:12" ht="13.5" customHeight="1">
      <c r="B38" s="116">
        <v>31</v>
      </c>
      <c r="C38" s="254" t="s">
        <v>960</v>
      </c>
      <c r="D38" s="255"/>
      <c r="E38" s="256" t="s">
        <v>746</v>
      </c>
      <c r="F38" s="257"/>
      <c r="G38" s="256">
        <v>0.74</v>
      </c>
      <c r="H38" s="257"/>
      <c r="I38" s="256">
        <v>1.78</v>
      </c>
      <c r="J38" s="257"/>
      <c r="K38" s="256">
        <v>6800</v>
      </c>
      <c r="L38" s="257"/>
    </row>
    <row r="39" spans="2:12" ht="15.75" hidden="1" customHeight="1">
      <c r="B39" s="116">
        <v>32</v>
      </c>
      <c r="C39" s="254" t="s">
        <v>747</v>
      </c>
      <c r="D39" s="255"/>
      <c r="E39" s="256" t="s">
        <v>748</v>
      </c>
      <c r="F39" s="257"/>
      <c r="G39" s="256">
        <v>0.76</v>
      </c>
      <c r="H39" s="257"/>
      <c r="I39" s="256">
        <v>1.82</v>
      </c>
      <c r="J39" s="257"/>
      <c r="K39" s="256">
        <v>7442</v>
      </c>
      <c r="L39" s="257"/>
    </row>
    <row r="40" spans="2:12" ht="15.75" hidden="1" customHeight="1">
      <c r="B40" s="116">
        <v>33</v>
      </c>
      <c r="C40" s="254" t="s">
        <v>749</v>
      </c>
      <c r="D40" s="255"/>
      <c r="E40" s="256" t="s">
        <v>750</v>
      </c>
      <c r="F40" s="257"/>
      <c r="G40" s="256">
        <v>0.77</v>
      </c>
      <c r="H40" s="257"/>
      <c r="I40" s="256">
        <v>1.85</v>
      </c>
      <c r="J40" s="257"/>
      <c r="K40" s="256">
        <v>7588</v>
      </c>
      <c r="L40" s="257"/>
    </row>
    <row r="41" spans="2:12" ht="15.75">
      <c r="B41" s="116">
        <v>32</v>
      </c>
      <c r="C41" s="117"/>
      <c r="D41" s="254" t="s">
        <v>961</v>
      </c>
      <c r="E41" s="255"/>
      <c r="F41" s="256" t="s">
        <v>748</v>
      </c>
      <c r="G41" s="257"/>
      <c r="H41" s="116">
        <v>0.76</v>
      </c>
      <c r="I41" s="116">
        <v>1.82</v>
      </c>
      <c r="J41" s="116"/>
      <c r="K41" s="116">
        <v>7000</v>
      </c>
      <c r="L41" s="116"/>
    </row>
    <row r="42" spans="2:12" ht="15.75">
      <c r="B42" s="116">
        <v>33</v>
      </c>
      <c r="C42" s="117"/>
      <c r="D42" s="254" t="s">
        <v>962</v>
      </c>
      <c r="E42" s="255"/>
      <c r="F42" s="256" t="s">
        <v>750</v>
      </c>
      <c r="G42" s="257"/>
      <c r="H42" s="116">
        <v>0.77</v>
      </c>
      <c r="I42" s="116">
        <v>1.85</v>
      </c>
      <c r="J42" s="116"/>
      <c r="K42" s="116">
        <v>7100</v>
      </c>
      <c r="L42" s="116"/>
    </row>
    <row r="43" spans="2:12" ht="15.75">
      <c r="B43" s="116">
        <v>34</v>
      </c>
      <c r="C43" s="254" t="s">
        <v>963</v>
      </c>
      <c r="D43" s="255"/>
      <c r="E43" s="256" t="s">
        <v>751</v>
      </c>
      <c r="F43" s="257"/>
      <c r="G43" s="256">
        <v>0.79</v>
      </c>
      <c r="H43" s="257"/>
      <c r="I43" s="256">
        <v>1.89</v>
      </c>
      <c r="J43" s="257"/>
      <c r="K43" s="256">
        <v>7200</v>
      </c>
      <c r="L43" s="257"/>
    </row>
    <row r="44" spans="2:12" ht="15.75">
      <c r="B44" s="116">
        <v>35</v>
      </c>
      <c r="C44" s="254" t="s">
        <v>964</v>
      </c>
      <c r="D44" s="255"/>
      <c r="E44" s="256" t="s">
        <v>752</v>
      </c>
      <c r="F44" s="257"/>
      <c r="G44" s="256">
        <v>0.8</v>
      </c>
      <c r="H44" s="257"/>
      <c r="I44" s="256">
        <v>1.93</v>
      </c>
      <c r="J44" s="257"/>
      <c r="K44" s="256">
        <v>7350</v>
      </c>
      <c r="L44" s="257"/>
    </row>
    <row r="45" spans="2:12" ht="15.75">
      <c r="B45" s="116">
        <v>36</v>
      </c>
      <c r="C45" s="254" t="s">
        <v>965</v>
      </c>
      <c r="D45" s="255"/>
      <c r="E45" s="256" t="s">
        <v>753</v>
      </c>
      <c r="F45" s="257"/>
      <c r="G45" s="256">
        <v>0.82</v>
      </c>
      <c r="H45" s="257"/>
      <c r="I45" s="256">
        <v>1.96</v>
      </c>
      <c r="J45" s="257"/>
      <c r="K45" s="256">
        <v>7500</v>
      </c>
      <c r="L45" s="257"/>
    </row>
    <row r="46" spans="2:12" ht="15.75">
      <c r="B46" s="116">
        <v>37</v>
      </c>
      <c r="C46" s="254" t="s">
        <v>966</v>
      </c>
      <c r="D46" s="255"/>
      <c r="E46" s="256" t="s">
        <v>754</v>
      </c>
      <c r="F46" s="257"/>
      <c r="G46" s="256">
        <v>0.83</v>
      </c>
      <c r="H46" s="257"/>
      <c r="I46" s="256">
        <v>2</v>
      </c>
      <c r="J46" s="257"/>
      <c r="K46" s="256">
        <v>7550</v>
      </c>
      <c r="L46" s="257"/>
    </row>
    <row r="47" spans="2:12" ht="15.75">
      <c r="B47" s="116">
        <v>38</v>
      </c>
      <c r="C47" s="254" t="s">
        <v>967</v>
      </c>
      <c r="D47" s="255"/>
      <c r="E47" s="256" t="s">
        <v>755</v>
      </c>
      <c r="F47" s="257"/>
      <c r="G47" s="256">
        <v>0.85</v>
      </c>
      <c r="H47" s="257"/>
      <c r="I47" s="256">
        <v>2.0299999999999998</v>
      </c>
      <c r="J47" s="257"/>
      <c r="K47" s="256">
        <v>7650</v>
      </c>
      <c r="L47" s="257"/>
    </row>
    <row r="48" spans="2:12" ht="15.75">
      <c r="B48" s="116">
        <v>39</v>
      </c>
      <c r="C48" s="254" t="s">
        <v>968</v>
      </c>
      <c r="D48" s="255"/>
      <c r="E48" s="256" t="s">
        <v>756</v>
      </c>
      <c r="F48" s="257"/>
      <c r="G48" s="256">
        <v>0.86</v>
      </c>
      <c r="H48" s="257"/>
      <c r="I48" s="256">
        <v>2.0699999999999998</v>
      </c>
      <c r="J48" s="257"/>
      <c r="K48" s="256">
        <v>7800</v>
      </c>
      <c r="L48" s="257"/>
    </row>
    <row r="49" spans="2:12" ht="15.75">
      <c r="B49" s="116">
        <v>40</v>
      </c>
      <c r="C49" s="254" t="s">
        <v>969</v>
      </c>
      <c r="D49" s="255"/>
      <c r="E49" s="256" t="s">
        <v>757</v>
      </c>
      <c r="F49" s="257"/>
      <c r="G49" s="256">
        <v>0.88</v>
      </c>
      <c r="H49" s="257"/>
      <c r="I49" s="256">
        <v>2.11</v>
      </c>
      <c r="J49" s="257"/>
      <c r="K49" s="256">
        <v>7900</v>
      </c>
      <c r="L49" s="257"/>
    </row>
    <row r="50" spans="2:12" ht="15.75">
      <c r="B50" s="116">
        <v>41</v>
      </c>
      <c r="C50" s="254" t="s">
        <v>970</v>
      </c>
      <c r="D50" s="255"/>
      <c r="E50" s="256" t="s">
        <v>758</v>
      </c>
      <c r="F50" s="257"/>
      <c r="G50" s="256">
        <v>0.89</v>
      </c>
      <c r="H50" s="257"/>
      <c r="I50" s="256">
        <v>2.14</v>
      </c>
      <c r="J50" s="257"/>
      <c r="K50" s="256">
        <v>8000</v>
      </c>
      <c r="L50" s="257"/>
    </row>
    <row r="51" spans="2:12" ht="15.75">
      <c r="B51" s="116">
        <v>42</v>
      </c>
      <c r="C51" s="254" t="s">
        <v>971</v>
      </c>
      <c r="D51" s="255"/>
      <c r="E51" s="256" t="s">
        <v>759</v>
      </c>
      <c r="F51" s="257"/>
      <c r="G51" s="256">
        <v>0.91</v>
      </c>
      <c r="H51" s="257"/>
      <c r="I51" s="256">
        <v>2.1800000000000002</v>
      </c>
      <c r="J51" s="257"/>
      <c r="K51" s="256">
        <v>8300</v>
      </c>
      <c r="L51" s="257"/>
    </row>
    <row r="52" spans="2:12" ht="15.75">
      <c r="B52" s="116">
        <v>43</v>
      </c>
      <c r="C52" s="254" t="s">
        <v>972</v>
      </c>
      <c r="D52" s="255"/>
      <c r="E52" s="256" t="s">
        <v>760</v>
      </c>
      <c r="F52" s="257"/>
      <c r="G52" s="256">
        <v>0.92</v>
      </c>
      <c r="H52" s="257"/>
      <c r="I52" s="256">
        <v>2.21</v>
      </c>
      <c r="J52" s="257"/>
      <c r="K52" s="256">
        <v>8400</v>
      </c>
      <c r="L52" s="257"/>
    </row>
    <row r="53" spans="2:12" ht="15.75">
      <c r="B53" s="116">
        <v>44</v>
      </c>
      <c r="C53" s="254" t="s">
        <v>973</v>
      </c>
      <c r="D53" s="255"/>
      <c r="E53" s="256" t="s">
        <v>761</v>
      </c>
      <c r="F53" s="257"/>
      <c r="G53" s="256">
        <v>0.94</v>
      </c>
      <c r="H53" s="257"/>
      <c r="I53" s="256">
        <v>2.25</v>
      </c>
      <c r="J53" s="257"/>
      <c r="K53" s="256">
        <v>8600</v>
      </c>
      <c r="L53" s="257"/>
    </row>
    <row r="54" spans="2:12" ht="15.75">
      <c r="B54" s="116">
        <v>45</v>
      </c>
      <c r="C54" s="254" t="s">
        <v>974</v>
      </c>
      <c r="D54" s="255"/>
      <c r="E54" s="256" t="s">
        <v>762</v>
      </c>
      <c r="F54" s="257"/>
      <c r="G54" s="256">
        <v>0.95</v>
      </c>
      <c r="H54" s="257"/>
      <c r="I54" s="256">
        <v>2.2799999999999998</v>
      </c>
      <c r="J54" s="257"/>
      <c r="K54" s="256">
        <v>9950</v>
      </c>
      <c r="L54" s="257"/>
    </row>
    <row r="55" spans="2:12" ht="15.75">
      <c r="B55" s="116">
        <v>46</v>
      </c>
      <c r="C55" s="254" t="s">
        <v>975</v>
      </c>
      <c r="D55" s="255"/>
      <c r="E55" s="256" t="s">
        <v>763</v>
      </c>
      <c r="F55" s="257"/>
      <c r="G55" s="256">
        <v>0.97</v>
      </c>
      <c r="H55" s="257"/>
      <c r="I55" s="256">
        <v>2.3199999999999998</v>
      </c>
      <c r="J55" s="257"/>
      <c r="K55" s="256">
        <v>10100</v>
      </c>
      <c r="L55" s="257"/>
    </row>
    <row r="56" spans="2:12" ht="15.75">
      <c r="B56" s="116">
        <v>47</v>
      </c>
      <c r="C56" s="254" t="s">
        <v>976</v>
      </c>
      <c r="D56" s="255"/>
      <c r="E56" s="256" t="s">
        <v>764</v>
      </c>
      <c r="F56" s="257"/>
      <c r="G56" s="256">
        <v>0.98</v>
      </c>
      <c r="H56" s="257"/>
      <c r="I56" s="256">
        <v>2.36</v>
      </c>
      <c r="J56" s="257"/>
      <c r="K56" s="256">
        <v>10300</v>
      </c>
      <c r="L56" s="257"/>
    </row>
    <row r="57" spans="2:12" ht="15.75">
      <c r="B57" s="116">
        <v>48</v>
      </c>
      <c r="C57" s="254" t="s">
        <v>977</v>
      </c>
      <c r="D57" s="255"/>
      <c r="E57" s="256" t="s">
        <v>765</v>
      </c>
      <c r="F57" s="257"/>
      <c r="G57" s="256">
        <v>1</v>
      </c>
      <c r="H57" s="257"/>
      <c r="I57" s="256">
        <v>2.39</v>
      </c>
      <c r="J57" s="257"/>
      <c r="K57" s="256">
        <v>10350</v>
      </c>
      <c r="L57" s="257"/>
    </row>
    <row r="58" spans="2:12" ht="15.75">
      <c r="B58" s="116">
        <v>49</v>
      </c>
      <c r="C58" s="254" t="s">
        <v>978</v>
      </c>
      <c r="D58" s="255"/>
      <c r="E58" s="256" t="s">
        <v>766</v>
      </c>
      <c r="F58" s="257"/>
      <c r="G58" s="256">
        <v>1.01</v>
      </c>
      <c r="H58" s="257"/>
      <c r="I58" s="256">
        <v>2.4300000000000002</v>
      </c>
      <c r="J58" s="257"/>
      <c r="K58" s="256">
        <v>10450</v>
      </c>
      <c r="L58" s="257"/>
    </row>
    <row r="59" spans="2:12" ht="15.75">
      <c r="B59" s="116">
        <v>50</v>
      </c>
      <c r="C59" s="254" t="s">
        <v>979</v>
      </c>
      <c r="D59" s="255"/>
      <c r="E59" s="256" t="s">
        <v>767</v>
      </c>
      <c r="F59" s="257"/>
      <c r="G59" s="256">
        <v>1.03</v>
      </c>
      <c r="H59" s="257"/>
      <c r="I59" s="256">
        <v>2.46</v>
      </c>
      <c r="J59" s="257"/>
      <c r="K59" s="256">
        <v>10750</v>
      </c>
      <c r="L59" s="257"/>
    </row>
    <row r="60" spans="2:12" ht="15.75">
      <c r="B60" s="116">
        <v>51</v>
      </c>
      <c r="C60" s="254" t="s">
        <v>980</v>
      </c>
      <c r="D60" s="255"/>
      <c r="E60" s="256" t="s">
        <v>768</v>
      </c>
      <c r="F60" s="257"/>
      <c r="G60" s="256">
        <v>1.04</v>
      </c>
      <c r="H60" s="257"/>
      <c r="I60" s="256">
        <v>2.5</v>
      </c>
      <c r="J60" s="257"/>
      <c r="K60" s="256">
        <v>10850</v>
      </c>
      <c r="L60" s="257"/>
    </row>
    <row r="61" spans="2:12" ht="15.75">
      <c r="B61" s="116">
        <v>52</v>
      </c>
      <c r="C61" s="254" t="s">
        <v>981</v>
      </c>
      <c r="D61" s="255"/>
      <c r="E61" s="256" t="s">
        <v>769</v>
      </c>
      <c r="F61" s="257"/>
      <c r="G61" s="256">
        <v>1.06</v>
      </c>
      <c r="H61" s="257"/>
      <c r="I61" s="256">
        <v>2.5299999999999998</v>
      </c>
      <c r="J61" s="257"/>
      <c r="K61" s="256">
        <v>10950</v>
      </c>
      <c r="L61" s="257"/>
    </row>
    <row r="62" spans="2:12" ht="15.75">
      <c r="B62" s="116">
        <v>53</v>
      </c>
      <c r="C62" s="254" t="s">
        <v>982</v>
      </c>
      <c r="D62" s="255"/>
      <c r="E62" s="256" t="s">
        <v>770</v>
      </c>
      <c r="F62" s="257"/>
      <c r="G62" s="256">
        <v>1.07</v>
      </c>
      <c r="H62" s="257"/>
      <c r="I62" s="256">
        <v>2.57</v>
      </c>
      <c r="J62" s="257"/>
      <c r="K62" s="256">
        <v>11000</v>
      </c>
      <c r="L62" s="257"/>
    </row>
    <row r="63" spans="2:12" ht="15.75">
      <c r="B63" s="116">
        <v>54</v>
      </c>
      <c r="C63" s="254" t="s">
        <v>983</v>
      </c>
      <c r="D63" s="255"/>
      <c r="E63" s="256" t="s">
        <v>771</v>
      </c>
      <c r="F63" s="257"/>
      <c r="G63" s="256">
        <v>1.0900000000000001</v>
      </c>
      <c r="H63" s="257"/>
      <c r="I63" s="256">
        <v>2.61</v>
      </c>
      <c r="J63" s="257"/>
      <c r="K63" s="256">
        <v>12500</v>
      </c>
      <c r="L63" s="257"/>
    </row>
    <row r="64" spans="2:12" ht="15.75">
      <c r="B64" s="116">
        <v>55</v>
      </c>
      <c r="C64" s="254" t="s">
        <v>984</v>
      </c>
      <c r="D64" s="255"/>
      <c r="E64" s="256" t="s">
        <v>772</v>
      </c>
      <c r="F64" s="257"/>
      <c r="G64" s="256">
        <v>1.1000000000000001</v>
      </c>
      <c r="H64" s="257"/>
      <c r="I64" s="256">
        <v>2.64</v>
      </c>
      <c r="J64" s="257"/>
      <c r="K64" s="256">
        <v>12700</v>
      </c>
      <c r="L64" s="257"/>
    </row>
    <row r="65" spans="2:12" ht="15.75">
      <c r="B65" s="116">
        <v>56</v>
      </c>
      <c r="C65" s="254" t="s">
        <v>985</v>
      </c>
      <c r="D65" s="255"/>
      <c r="E65" s="256" t="s">
        <v>773</v>
      </c>
      <c r="F65" s="257"/>
      <c r="G65" s="256">
        <v>1.1200000000000001</v>
      </c>
      <c r="H65" s="257"/>
      <c r="I65" s="256">
        <v>2.68</v>
      </c>
      <c r="J65" s="257"/>
      <c r="K65" s="256">
        <v>12800</v>
      </c>
      <c r="L65" s="257"/>
    </row>
    <row r="66" spans="2:12" ht="15.75">
      <c r="B66" s="116">
        <v>57</v>
      </c>
      <c r="C66" s="254" t="s">
        <v>986</v>
      </c>
      <c r="D66" s="255"/>
      <c r="E66" s="256" t="s">
        <v>774</v>
      </c>
      <c r="F66" s="257"/>
      <c r="G66" s="256">
        <v>1.1299999999999999</v>
      </c>
      <c r="H66" s="257"/>
      <c r="I66" s="256">
        <v>2.71</v>
      </c>
      <c r="J66" s="257"/>
      <c r="K66" s="256">
        <v>13000</v>
      </c>
      <c r="L66" s="257"/>
    </row>
    <row r="67" spans="2:12" ht="15.75">
      <c r="B67" s="116">
        <v>58</v>
      </c>
      <c r="C67" s="254" t="s">
        <v>987</v>
      </c>
      <c r="D67" s="255"/>
      <c r="E67" s="256" t="s">
        <v>775</v>
      </c>
      <c r="F67" s="257"/>
      <c r="G67" s="256">
        <v>1.1499999999999999</v>
      </c>
      <c r="H67" s="257"/>
      <c r="I67" s="256">
        <v>2.75</v>
      </c>
      <c r="J67" s="257"/>
      <c r="K67" s="256">
        <v>13200</v>
      </c>
      <c r="L67" s="257"/>
    </row>
    <row r="68" spans="2:12" ht="15.75">
      <c r="B68" s="116">
        <v>59</v>
      </c>
      <c r="C68" s="254" t="s">
        <v>988</v>
      </c>
      <c r="D68" s="255"/>
      <c r="E68" s="256" t="s">
        <v>776</v>
      </c>
      <c r="F68" s="257"/>
      <c r="G68" s="256">
        <v>1.1599999999999999</v>
      </c>
      <c r="H68" s="257"/>
      <c r="I68" s="256">
        <v>2.79</v>
      </c>
      <c r="J68" s="257"/>
      <c r="K68" s="256">
        <v>13350</v>
      </c>
      <c r="L68" s="257"/>
    </row>
    <row r="69" spans="2:12" ht="15.75">
      <c r="B69" s="116">
        <v>60</v>
      </c>
      <c r="C69" s="254" t="s">
        <v>777</v>
      </c>
      <c r="D69" s="255"/>
      <c r="E69" s="256" t="s">
        <v>778</v>
      </c>
      <c r="F69" s="257"/>
      <c r="G69" s="256">
        <v>1.18</v>
      </c>
      <c r="H69" s="257"/>
      <c r="I69" s="256">
        <v>2.82</v>
      </c>
      <c r="J69" s="257"/>
      <c r="K69" s="256">
        <v>13500</v>
      </c>
      <c r="L69" s="257"/>
    </row>
    <row r="70" spans="2:12" ht="15.75">
      <c r="B70" s="116">
        <v>61</v>
      </c>
      <c r="C70" s="254" t="s">
        <v>779</v>
      </c>
      <c r="D70" s="255"/>
      <c r="E70" s="256" t="s">
        <v>780</v>
      </c>
      <c r="F70" s="257"/>
      <c r="G70" s="256">
        <v>1.19</v>
      </c>
      <c r="H70" s="257"/>
      <c r="I70" s="256">
        <v>2.86</v>
      </c>
      <c r="J70" s="257"/>
      <c r="K70" s="256">
        <v>13650</v>
      </c>
      <c r="L70" s="257"/>
    </row>
    <row r="71" spans="2:12" ht="15.75">
      <c r="B71" s="116">
        <v>62</v>
      </c>
      <c r="C71" s="254" t="s">
        <v>781</v>
      </c>
      <c r="D71" s="255"/>
      <c r="E71" s="256" t="s">
        <v>782</v>
      </c>
      <c r="F71" s="257"/>
      <c r="G71" s="256">
        <v>1.21</v>
      </c>
      <c r="H71" s="257"/>
      <c r="I71" s="256">
        <v>2.89</v>
      </c>
      <c r="J71" s="257"/>
      <c r="K71" s="256">
        <v>13800</v>
      </c>
      <c r="L71" s="257"/>
    </row>
    <row r="72" spans="2:12" ht="15.75">
      <c r="B72" s="116">
        <v>63</v>
      </c>
      <c r="C72" s="254" t="s">
        <v>783</v>
      </c>
      <c r="D72" s="255"/>
      <c r="E72" s="256" t="s">
        <v>784</v>
      </c>
      <c r="F72" s="257"/>
      <c r="G72" s="256">
        <v>1.22</v>
      </c>
      <c r="H72" s="257"/>
      <c r="I72" s="256">
        <v>2.93</v>
      </c>
      <c r="J72" s="257"/>
      <c r="K72" s="256">
        <v>13950</v>
      </c>
      <c r="L72" s="257"/>
    </row>
    <row r="73" spans="2:12" ht="15.75">
      <c r="B73" s="116">
        <v>64</v>
      </c>
      <c r="C73" s="254" t="s">
        <v>785</v>
      </c>
      <c r="D73" s="255"/>
      <c r="E73" s="256" t="s">
        <v>786</v>
      </c>
      <c r="F73" s="257"/>
      <c r="G73" s="256">
        <v>1.24</v>
      </c>
      <c r="H73" s="257"/>
      <c r="I73" s="256">
        <v>2.96</v>
      </c>
      <c r="J73" s="257"/>
      <c r="K73" s="256">
        <v>14200</v>
      </c>
      <c r="L73" s="257"/>
    </row>
    <row r="74" spans="2:12" ht="15.75">
      <c r="B74" s="116">
        <v>65</v>
      </c>
      <c r="C74" s="254" t="s">
        <v>787</v>
      </c>
      <c r="D74" s="255"/>
      <c r="E74" s="256" t="s">
        <v>788</v>
      </c>
      <c r="F74" s="257"/>
      <c r="G74" s="256">
        <v>1.25</v>
      </c>
      <c r="H74" s="257"/>
      <c r="I74" s="256">
        <v>3</v>
      </c>
      <c r="J74" s="257"/>
      <c r="K74" s="256">
        <v>14350</v>
      </c>
      <c r="L74" s="257"/>
    </row>
    <row r="75" spans="2:12" ht="15.75">
      <c r="B75" s="116">
        <v>66</v>
      </c>
      <c r="C75" s="254" t="s">
        <v>789</v>
      </c>
      <c r="D75" s="255"/>
      <c r="E75" s="256" t="s">
        <v>790</v>
      </c>
      <c r="F75" s="257"/>
      <c r="G75" s="256">
        <v>1.26</v>
      </c>
      <c r="H75" s="257"/>
      <c r="I75" s="256">
        <v>3.04</v>
      </c>
      <c r="J75" s="257"/>
      <c r="K75" s="256">
        <v>14450</v>
      </c>
      <c r="L75" s="257"/>
    </row>
    <row r="76" spans="2:12" ht="15.75">
      <c r="B76" s="116">
        <v>67</v>
      </c>
      <c r="C76" s="254" t="s">
        <v>791</v>
      </c>
      <c r="D76" s="255"/>
      <c r="E76" s="256" t="s">
        <v>792</v>
      </c>
      <c r="F76" s="257"/>
      <c r="G76" s="256">
        <v>1.28</v>
      </c>
      <c r="H76" s="257"/>
      <c r="I76" s="256">
        <v>3.07</v>
      </c>
      <c r="J76" s="257"/>
      <c r="K76" s="256">
        <v>14600</v>
      </c>
      <c r="L76" s="257"/>
    </row>
    <row r="77" spans="2:12" ht="15.75">
      <c r="B77" s="116">
        <v>68</v>
      </c>
      <c r="C77" s="254" t="s">
        <v>793</v>
      </c>
      <c r="D77" s="255"/>
      <c r="E77" s="256" t="s">
        <v>794</v>
      </c>
      <c r="F77" s="257"/>
      <c r="G77" s="256">
        <v>1.29</v>
      </c>
      <c r="H77" s="257"/>
      <c r="I77" s="256">
        <v>3.11</v>
      </c>
      <c r="J77" s="257"/>
      <c r="K77" s="256">
        <v>14850</v>
      </c>
      <c r="L77" s="257"/>
    </row>
    <row r="78" spans="2:12" ht="15.75">
      <c r="B78" s="116">
        <v>69</v>
      </c>
      <c r="C78" s="254" t="s">
        <v>795</v>
      </c>
      <c r="D78" s="255"/>
      <c r="E78" s="256" t="s">
        <v>796</v>
      </c>
      <c r="F78" s="257"/>
      <c r="G78" s="256">
        <v>1.31</v>
      </c>
      <c r="H78" s="257"/>
      <c r="I78" s="256">
        <v>3.14</v>
      </c>
      <c r="J78" s="257"/>
      <c r="K78" s="256">
        <v>15000</v>
      </c>
      <c r="L78" s="257"/>
    </row>
    <row r="79" spans="2:12" ht="15.75">
      <c r="B79" s="116">
        <v>70</v>
      </c>
      <c r="C79" s="254" t="s">
        <v>797</v>
      </c>
      <c r="D79" s="255"/>
      <c r="E79" s="256" t="s">
        <v>798</v>
      </c>
      <c r="F79" s="257"/>
      <c r="G79" s="256">
        <v>1.32</v>
      </c>
      <c r="H79" s="257"/>
      <c r="I79" s="256">
        <v>3.18</v>
      </c>
      <c r="J79" s="257"/>
      <c r="K79" s="256">
        <v>15200</v>
      </c>
      <c r="L79" s="257"/>
    </row>
    <row r="80" spans="2:12" ht="15.75">
      <c r="B80" s="116">
        <v>71</v>
      </c>
      <c r="C80" s="254" t="s">
        <v>799</v>
      </c>
      <c r="D80" s="255"/>
      <c r="E80" s="256" t="s">
        <v>800</v>
      </c>
      <c r="F80" s="257"/>
      <c r="G80" s="256">
        <v>1.34</v>
      </c>
      <c r="H80" s="257"/>
      <c r="I80" s="256">
        <v>3.21</v>
      </c>
      <c r="J80" s="257"/>
      <c r="K80" s="256">
        <v>15400</v>
      </c>
      <c r="L80" s="257"/>
    </row>
    <row r="81" spans="2:14" ht="15.75" customHeight="1">
      <c r="B81" s="258" t="s">
        <v>830</v>
      </c>
      <c r="C81" s="259"/>
      <c r="D81" s="259"/>
      <c r="E81" s="259"/>
      <c r="F81" s="259"/>
      <c r="G81" s="259"/>
      <c r="H81" s="259"/>
      <c r="I81" s="259"/>
      <c r="J81" s="259"/>
      <c r="K81" s="259"/>
      <c r="L81" s="138"/>
    </row>
    <row r="82" spans="2:14" ht="15.75">
      <c r="B82" s="116">
        <v>1</v>
      </c>
      <c r="C82" s="254" t="s">
        <v>989</v>
      </c>
      <c r="D82" s="255"/>
      <c r="E82" s="256" t="s">
        <v>831</v>
      </c>
      <c r="F82" s="257"/>
      <c r="G82" s="118"/>
      <c r="H82" s="119">
        <f t="shared" ref="H82:H121" si="0">ROUND(N82,2)</f>
        <v>0</v>
      </c>
      <c r="I82" s="119">
        <f t="shared" ref="I82:J125" si="1">ROUND(H82*2.4,2)</f>
        <v>0</v>
      </c>
      <c r="J82" s="118"/>
      <c r="K82" s="118">
        <v>4400</v>
      </c>
      <c r="L82" s="120"/>
    </row>
    <row r="83" spans="2:14" ht="15.75">
      <c r="B83" s="116">
        <v>2</v>
      </c>
      <c r="C83" s="254" t="s">
        <v>990</v>
      </c>
      <c r="D83" s="255"/>
      <c r="E83" s="256" t="s">
        <v>832</v>
      </c>
      <c r="F83" s="257"/>
      <c r="G83" s="118">
        <f t="shared" ref="G83:G121" si="2">ROUND(M83,2)</f>
        <v>0.39</v>
      </c>
      <c r="H83" s="119">
        <f t="shared" si="0"/>
        <v>0.38</v>
      </c>
      <c r="I83" s="119">
        <f t="shared" si="1"/>
        <v>0.91</v>
      </c>
      <c r="J83" s="118">
        <f t="shared" si="1"/>
        <v>2.1800000000000002</v>
      </c>
      <c r="K83" s="256">
        <v>4450</v>
      </c>
      <c r="L83" s="257"/>
      <c r="M83" s="121">
        <v>0.39</v>
      </c>
      <c r="N83" s="70">
        <f>M83/1.03</f>
        <v>0.37864077669902912</v>
      </c>
    </row>
    <row r="84" spans="2:14" ht="15.75">
      <c r="B84" s="116">
        <v>3</v>
      </c>
      <c r="C84" s="254" t="s">
        <v>991</v>
      </c>
      <c r="D84" s="255"/>
      <c r="E84" s="256" t="s">
        <v>833</v>
      </c>
      <c r="F84" s="257"/>
      <c r="G84" s="118">
        <f t="shared" si="2"/>
        <v>0.41</v>
      </c>
      <c r="H84" s="119">
        <f t="shared" si="0"/>
        <v>0.4</v>
      </c>
      <c r="I84" s="119">
        <f t="shared" si="1"/>
        <v>0.96</v>
      </c>
      <c r="J84" s="118">
        <f t="shared" si="1"/>
        <v>2.2999999999999998</v>
      </c>
      <c r="K84" s="256">
        <v>4500</v>
      </c>
      <c r="L84" s="257"/>
      <c r="M84" s="122">
        <v>0.41</v>
      </c>
      <c r="N84" s="70">
        <f t="shared" ref="N84:N128" si="3">M84/1.03</f>
        <v>0.39805825242718446</v>
      </c>
    </row>
    <row r="85" spans="2:14" ht="15.75">
      <c r="B85" s="116">
        <v>4</v>
      </c>
      <c r="C85" s="254" t="s">
        <v>992</v>
      </c>
      <c r="D85" s="255"/>
      <c r="E85" s="256" t="s">
        <v>834</v>
      </c>
      <c r="F85" s="257"/>
      <c r="G85" s="118">
        <f t="shared" si="2"/>
        <v>0.43</v>
      </c>
      <c r="H85" s="119">
        <f t="shared" si="0"/>
        <v>0.42</v>
      </c>
      <c r="I85" s="119">
        <f t="shared" si="1"/>
        <v>1.01</v>
      </c>
      <c r="J85" s="118">
        <f t="shared" si="1"/>
        <v>2.42</v>
      </c>
      <c r="K85" s="256">
        <v>4600</v>
      </c>
      <c r="L85" s="257"/>
      <c r="M85" s="122">
        <v>0.43</v>
      </c>
      <c r="N85" s="70">
        <f t="shared" si="3"/>
        <v>0.41747572815533979</v>
      </c>
    </row>
    <row r="86" spans="2:14" ht="15.75">
      <c r="B86" s="116">
        <v>5</v>
      </c>
      <c r="C86" s="254" t="s">
        <v>993</v>
      </c>
      <c r="D86" s="255"/>
      <c r="E86" s="256" t="s">
        <v>835</v>
      </c>
      <c r="F86" s="257"/>
      <c r="G86" s="118">
        <f t="shared" si="2"/>
        <v>0.45</v>
      </c>
      <c r="H86" s="119">
        <f t="shared" si="0"/>
        <v>0.44</v>
      </c>
      <c r="I86" s="119">
        <f t="shared" si="1"/>
        <v>1.06</v>
      </c>
      <c r="J86" s="118">
        <f t="shared" si="1"/>
        <v>2.54</v>
      </c>
      <c r="K86" s="256">
        <v>4700</v>
      </c>
      <c r="L86" s="257"/>
      <c r="M86" s="122">
        <v>0.45</v>
      </c>
      <c r="N86" s="70">
        <f t="shared" si="3"/>
        <v>0.43689320388349512</v>
      </c>
    </row>
    <row r="87" spans="2:14" ht="15.75">
      <c r="B87" s="116">
        <v>6</v>
      </c>
      <c r="C87" s="254" t="s">
        <v>994</v>
      </c>
      <c r="D87" s="255"/>
      <c r="E87" s="256" t="s">
        <v>836</v>
      </c>
      <c r="F87" s="257"/>
      <c r="G87" s="118">
        <f t="shared" si="2"/>
        <v>0.47</v>
      </c>
      <c r="H87" s="119">
        <f t="shared" si="0"/>
        <v>0.46</v>
      </c>
      <c r="I87" s="119">
        <f t="shared" si="1"/>
        <v>1.1000000000000001</v>
      </c>
      <c r="J87" s="118">
        <f t="shared" si="1"/>
        <v>2.64</v>
      </c>
      <c r="K87" s="256">
        <v>4850</v>
      </c>
      <c r="L87" s="257"/>
      <c r="M87" s="122">
        <v>0.47</v>
      </c>
      <c r="N87" s="70">
        <f t="shared" si="3"/>
        <v>0.45631067961165045</v>
      </c>
    </row>
    <row r="88" spans="2:14" ht="15.75">
      <c r="B88" s="116">
        <v>7</v>
      </c>
      <c r="C88" s="254" t="s">
        <v>995</v>
      </c>
      <c r="D88" s="255"/>
      <c r="E88" s="256" t="s">
        <v>837</v>
      </c>
      <c r="F88" s="257"/>
      <c r="G88" s="118">
        <f t="shared" si="2"/>
        <v>0.49</v>
      </c>
      <c r="H88" s="119">
        <f t="shared" si="0"/>
        <v>0.48</v>
      </c>
      <c r="I88" s="119">
        <f t="shared" si="1"/>
        <v>1.1499999999999999</v>
      </c>
      <c r="J88" s="118">
        <f t="shared" si="1"/>
        <v>2.76</v>
      </c>
      <c r="K88" s="256">
        <v>4900</v>
      </c>
      <c r="L88" s="257"/>
      <c r="M88" s="122">
        <v>0.49</v>
      </c>
      <c r="N88" s="70">
        <f t="shared" si="3"/>
        <v>0.47572815533980578</v>
      </c>
    </row>
    <row r="89" spans="2:14" ht="15.75">
      <c r="B89" s="116">
        <v>8</v>
      </c>
      <c r="C89" s="254" t="s">
        <v>996</v>
      </c>
      <c r="D89" s="255"/>
      <c r="E89" s="256" t="s">
        <v>838</v>
      </c>
      <c r="F89" s="257"/>
      <c r="G89" s="118">
        <f t="shared" si="2"/>
        <v>0.51</v>
      </c>
      <c r="H89" s="119">
        <f t="shared" si="0"/>
        <v>0.5</v>
      </c>
      <c r="I89" s="119">
        <f t="shared" si="1"/>
        <v>1.2</v>
      </c>
      <c r="J89" s="118">
        <f t="shared" si="1"/>
        <v>2.88</v>
      </c>
      <c r="K89" s="256">
        <v>4950</v>
      </c>
      <c r="L89" s="257"/>
      <c r="M89" s="122">
        <v>0.51</v>
      </c>
      <c r="N89" s="70">
        <f t="shared" si="3"/>
        <v>0.49514563106796117</v>
      </c>
    </row>
    <row r="90" spans="2:14" ht="15.75">
      <c r="B90" s="116">
        <v>9</v>
      </c>
      <c r="C90" s="254" t="s">
        <v>997</v>
      </c>
      <c r="D90" s="255"/>
      <c r="E90" s="256" t="s">
        <v>839</v>
      </c>
      <c r="F90" s="257"/>
      <c r="G90" s="118">
        <f t="shared" si="2"/>
        <v>0.52</v>
      </c>
      <c r="H90" s="119">
        <f t="shared" si="0"/>
        <v>0.5</v>
      </c>
      <c r="I90" s="119">
        <f t="shared" si="1"/>
        <v>1.2</v>
      </c>
      <c r="J90" s="118">
        <f t="shared" si="1"/>
        <v>2.88</v>
      </c>
      <c r="K90" s="256">
        <v>5050</v>
      </c>
      <c r="L90" s="257"/>
      <c r="M90" s="122">
        <v>0.52</v>
      </c>
      <c r="N90" s="70">
        <f t="shared" si="3"/>
        <v>0.50485436893203883</v>
      </c>
    </row>
    <row r="91" spans="2:14" ht="15.75">
      <c r="B91" s="116">
        <v>10</v>
      </c>
      <c r="C91" s="254" t="s">
        <v>998</v>
      </c>
      <c r="D91" s="255"/>
      <c r="E91" s="256" t="s">
        <v>840</v>
      </c>
      <c r="F91" s="257"/>
      <c r="G91" s="118">
        <f t="shared" si="2"/>
        <v>0.54</v>
      </c>
      <c r="H91" s="119">
        <f t="shared" si="0"/>
        <v>0.52</v>
      </c>
      <c r="I91" s="119">
        <f t="shared" si="1"/>
        <v>1.25</v>
      </c>
      <c r="J91" s="118">
        <f t="shared" si="1"/>
        <v>3</v>
      </c>
      <c r="K91" s="256">
        <v>5200</v>
      </c>
      <c r="L91" s="257"/>
      <c r="M91" s="122">
        <v>0.54</v>
      </c>
      <c r="N91" s="70">
        <f t="shared" si="3"/>
        <v>0.52427184466019416</v>
      </c>
    </row>
    <row r="92" spans="2:14" ht="15.75">
      <c r="B92" s="116">
        <v>11</v>
      </c>
      <c r="C92" s="254" t="s">
        <v>999</v>
      </c>
      <c r="D92" s="255"/>
      <c r="E92" s="256" t="s">
        <v>841</v>
      </c>
      <c r="F92" s="257"/>
      <c r="G92" s="118">
        <f t="shared" si="2"/>
        <v>0.56000000000000005</v>
      </c>
      <c r="H92" s="119">
        <f t="shared" si="0"/>
        <v>0.54</v>
      </c>
      <c r="I92" s="119">
        <f t="shared" si="1"/>
        <v>1.3</v>
      </c>
      <c r="J92" s="118">
        <f t="shared" si="1"/>
        <v>3.12</v>
      </c>
      <c r="K92" s="256">
        <v>5400</v>
      </c>
      <c r="L92" s="257"/>
      <c r="M92" s="122">
        <v>0.56000000000000005</v>
      </c>
      <c r="N92" s="70">
        <f t="shared" si="3"/>
        <v>0.54368932038834961</v>
      </c>
    </row>
    <row r="93" spans="2:14" ht="15.75">
      <c r="B93" s="116">
        <v>12</v>
      </c>
      <c r="C93" s="254" t="s">
        <v>1000</v>
      </c>
      <c r="D93" s="255"/>
      <c r="E93" s="256" t="s">
        <v>842</v>
      </c>
      <c r="F93" s="257"/>
      <c r="G93" s="118">
        <f t="shared" si="2"/>
        <v>0.57999999999999996</v>
      </c>
      <c r="H93" s="119">
        <f t="shared" si="0"/>
        <v>0.56000000000000005</v>
      </c>
      <c r="I93" s="119">
        <f t="shared" si="1"/>
        <v>1.34</v>
      </c>
      <c r="J93" s="118">
        <f t="shared" si="1"/>
        <v>3.22</v>
      </c>
      <c r="K93" s="256">
        <v>5450</v>
      </c>
      <c r="L93" s="257"/>
      <c r="M93" s="122">
        <v>0.57999999999999996</v>
      </c>
      <c r="N93" s="70">
        <f t="shared" si="3"/>
        <v>0.56310679611650483</v>
      </c>
    </row>
    <row r="94" spans="2:14" ht="15.75">
      <c r="B94" s="116">
        <v>13</v>
      </c>
      <c r="C94" s="254" t="s">
        <v>1001</v>
      </c>
      <c r="D94" s="255"/>
      <c r="E94" s="256" t="s">
        <v>843</v>
      </c>
      <c r="F94" s="257"/>
      <c r="G94" s="118">
        <f t="shared" si="2"/>
        <v>0.6</v>
      </c>
      <c r="H94" s="119">
        <f t="shared" si="0"/>
        <v>0.57999999999999996</v>
      </c>
      <c r="I94" s="119">
        <f t="shared" si="1"/>
        <v>1.39</v>
      </c>
      <c r="J94" s="118">
        <f t="shared" si="1"/>
        <v>3.34</v>
      </c>
      <c r="K94" s="256">
        <v>5600</v>
      </c>
      <c r="L94" s="257"/>
      <c r="M94" s="122">
        <v>0.6</v>
      </c>
      <c r="N94" s="70">
        <f t="shared" si="3"/>
        <v>0.58252427184466016</v>
      </c>
    </row>
    <row r="95" spans="2:14" ht="15.75">
      <c r="B95" s="116">
        <v>14</v>
      </c>
      <c r="C95" s="254" t="s">
        <v>1002</v>
      </c>
      <c r="D95" s="255"/>
      <c r="E95" s="256" t="s">
        <v>844</v>
      </c>
      <c r="F95" s="257"/>
      <c r="G95" s="118">
        <f t="shared" si="2"/>
        <v>0.62</v>
      </c>
      <c r="H95" s="119">
        <f t="shared" si="0"/>
        <v>0.6</v>
      </c>
      <c r="I95" s="119">
        <f t="shared" si="1"/>
        <v>1.44</v>
      </c>
      <c r="J95" s="118">
        <f t="shared" si="1"/>
        <v>3.46</v>
      </c>
      <c r="K95" s="256">
        <v>6000</v>
      </c>
      <c r="L95" s="257"/>
      <c r="M95" s="122">
        <v>0.62</v>
      </c>
      <c r="N95" s="70">
        <f t="shared" si="3"/>
        <v>0.60194174757281549</v>
      </c>
    </row>
    <row r="96" spans="2:14" ht="15.75">
      <c r="B96" s="116">
        <v>15</v>
      </c>
      <c r="C96" s="254" t="s">
        <v>1003</v>
      </c>
      <c r="D96" s="255"/>
      <c r="E96" s="256" t="s">
        <v>845</v>
      </c>
      <c r="F96" s="257"/>
      <c r="G96" s="118">
        <f t="shared" si="2"/>
        <v>0.64</v>
      </c>
      <c r="H96" s="119">
        <f t="shared" si="0"/>
        <v>0.62</v>
      </c>
      <c r="I96" s="119">
        <f t="shared" si="1"/>
        <v>1.49</v>
      </c>
      <c r="J96" s="118">
        <f t="shared" si="1"/>
        <v>3.58</v>
      </c>
      <c r="K96" s="256">
        <v>6700</v>
      </c>
      <c r="L96" s="257"/>
      <c r="M96" s="122">
        <v>0.64</v>
      </c>
      <c r="N96" s="70">
        <f t="shared" si="3"/>
        <v>0.62135922330097082</v>
      </c>
    </row>
    <row r="97" spans="2:14" ht="15.75">
      <c r="B97" s="116">
        <v>16</v>
      </c>
      <c r="C97" s="254" t="s">
        <v>1004</v>
      </c>
      <c r="D97" s="255"/>
      <c r="E97" s="256" t="s">
        <v>846</v>
      </c>
      <c r="F97" s="257"/>
      <c r="G97" s="118">
        <f t="shared" si="2"/>
        <v>0.66</v>
      </c>
      <c r="H97" s="119">
        <f t="shared" si="0"/>
        <v>0.64</v>
      </c>
      <c r="I97" s="119">
        <f t="shared" si="1"/>
        <v>1.54</v>
      </c>
      <c r="J97" s="118">
        <f t="shared" si="1"/>
        <v>3.7</v>
      </c>
      <c r="K97" s="256">
        <v>6800</v>
      </c>
      <c r="L97" s="257"/>
      <c r="M97" s="122">
        <v>0.66</v>
      </c>
      <c r="N97" s="70">
        <f t="shared" si="3"/>
        <v>0.64077669902912626</v>
      </c>
    </row>
    <row r="98" spans="2:14" ht="15.75">
      <c r="B98" s="116">
        <v>17</v>
      </c>
      <c r="C98" s="254" t="s">
        <v>1005</v>
      </c>
      <c r="D98" s="255"/>
      <c r="E98" s="256" t="s">
        <v>847</v>
      </c>
      <c r="F98" s="257"/>
      <c r="G98" s="118">
        <f t="shared" si="2"/>
        <v>0.68</v>
      </c>
      <c r="H98" s="119">
        <f t="shared" si="0"/>
        <v>0.66</v>
      </c>
      <c r="I98" s="119">
        <f t="shared" si="1"/>
        <v>1.58</v>
      </c>
      <c r="J98" s="118">
        <f t="shared" si="1"/>
        <v>3.79</v>
      </c>
      <c r="K98" s="256">
        <v>7000</v>
      </c>
      <c r="L98" s="257"/>
      <c r="M98" s="122">
        <v>0.68</v>
      </c>
      <c r="N98" s="70">
        <f t="shared" si="3"/>
        <v>0.66019417475728159</v>
      </c>
    </row>
    <row r="99" spans="2:14" ht="15.75">
      <c r="B99" s="116">
        <v>18</v>
      </c>
      <c r="C99" s="254" t="s">
        <v>1006</v>
      </c>
      <c r="D99" s="255"/>
      <c r="E99" s="256" t="s">
        <v>848</v>
      </c>
      <c r="F99" s="257"/>
      <c r="G99" s="118">
        <f t="shared" si="2"/>
        <v>0.7</v>
      </c>
      <c r="H99" s="119">
        <f t="shared" si="0"/>
        <v>0.68</v>
      </c>
      <c r="I99" s="119">
        <f t="shared" si="1"/>
        <v>1.63</v>
      </c>
      <c r="J99" s="118">
        <f t="shared" si="1"/>
        <v>3.91</v>
      </c>
      <c r="K99" s="256">
        <v>7100</v>
      </c>
      <c r="L99" s="257"/>
      <c r="M99" s="122">
        <v>0.7</v>
      </c>
      <c r="N99" s="70">
        <f t="shared" si="3"/>
        <v>0.67961165048543681</v>
      </c>
    </row>
    <row r="100" spans="2:14" ht="15.75">
      <c r="B100" s="116">
        <v>19</v>
      </c>
      <c r="C100" s="254" t="s">
        <v>1007</v>
      </c>
      <c r="D100" s="255"/>
      <c r="E100" s="256" t="s">
        <v>849</v>
      </c>
      <c r="F100" s="257"/>
      <c r="G100" s="118">
        <f t="shared" si="2"/>
        <v>0.72</v>
      </c>
      <c r="H100" s="119">
        <f t="shared" si="0"/>
        <v>0.7</v>
      </c>
      <c r="I100" s="119">
        <f t="shared" si="1"/>
        <v>1.68</v>
      </c>
      <c r="J100" s="118">
        <f t="shared" si="1"/>
        <v>4.03</v>
      </c>
      <c r="K100" s="256">
        <v>7200</v>
      </c>
      <c r="L100" s="257"/>
      <c r="M100" s="122">
        <v>0.72</v>
      </c>
      <c r="N100" s="70">
        <f t="shared" si="3"/>
        <v>0.69902912621359214</v>
      </c>
    </row>
    <row r="101" spans="2:14" ht="15.75">
      <c r="B101" s="116">
        <v>20</v>
      </c>
      <c r="C101" s="254" t="s">
        <v>1008</v>
      </c>
      <c r="D101" s="255"/>
      <c r="E101" s="256" t="s">
        <v>850</v>
      </c>
      <c r="F101" s="257"/>
      <c r="G101" s="118">
        <f t="shared" si="2"/>
        <v>0.74</v>
      </c>
      <c r="H101" s="119">
        <f t="shared" si="0"/>
        <v>0.72</v>
      </c>
      <c r="I101" s="119">
        <f t="shared" si="1"/>
        <v>1.73</v>
      </c>
      <c r="J101" s="118">
        <f t="shared" si="1"/>
        <v>4.1500000000000004</v>
      </c>
      <c r="K101" s="256">
        <v>7300</v>
      </c>
      <c r="L101" s="257"/>
      <c r="M101" s="122">
        <v>0.74</v>
      </c>
      <c r="N101" s="70">
        <f t="shared" si="3"/>
        <v>0.71844660194174759</v>
      </c>
    </row>
    <row r="102" spans="2:14" ht="15.75">
      <c r="B102" s="116">
        <v>21</v>
      </c>
      <c r="C102" s="254" t="s">
        <v>1009</v>
      </c>
      <c r="D102" s="255"/>
      <c r="E102" s="256" t="s">
        <v>851</v>
      </c>
      <c r="F102" s="257"/>
      <c r="G102" s="118">
        <f t="shared" si="2"/>
        <v>0.76</v>
      </c>
      <c r="H102" s="119">
        <f t="shared" si="0"/>
        <v>0.74</v>
      </c>
      <c r="I102" s="119">
        <f t="shared" si="1"/>
        <v>1.78</v>
      </c>
      <c r="J102" s="118">
        <f t="shared" si="1"/>
        <v>4.2699999999999996</v>
      </c>
      <c r="K102" s="256">
        <v>7450</v>
      </c>
      <c r="L102" s="257"/>
      <c r="M102" s="122">
        <v>0.76</v>
      </c>
      <c r="N102" s="70">
        <f t="shared" si="3"/>
        <v>0.73786407766990292</v>
      </c>
    </row>
    <row r="103" spans="2:14" ht="15.75">
      <c r="B103" s="116">
        <v>22</v>
      </c>
      <c r="C103" s="254" t="s">
        <v>1010</v>
      </c>
      <c r="D103" s="255"/>
      <c r="E103" s="256" t="s">
        <v>852</v>
      </c>
      <c r="F103" s="257"/>
      <c r="G103" s="118">
        <f t="shared" si="2"/>
        <v>0.78</v>
      </c>
      <c r="H103" s="119">
        <f t="shared" si="0"/>
        <v>0.76</v>
      </c>
      <c r="I103" s="119">
        <f t="shared" si="1"/>
        <v>1.82</v>
      </c>
      <c r="J103" s="118">
        <f t="shared" si="1"/>
        <v>4.37</v>
      </c>
      <c r="K103" s="256">
        <v>7550</v>
      </c>
      <c r="L103" s="257"/>
      <c r="M103" s="122">
        <v>0.78</v>
      </c>
      <c r="N103" s="70">
        <f t="shared" si="3"/>
        <v>0.75728155339805825</v>
      </c>
    </row>
    <row r="104" spans="2:14" ht="15.75">
      <c r="B104" s="116">
        <v>23</v>
      </c>
      <c r="C104" s="254" t="s">
        <v>1011</v>
      </c>
      <c r="D104" s="255"/>
      <c r="E104" s="256" t="s">
        <v>853</v>
      </c>
      <c r="F104" s="257"/>
      <c r="G104" s="118">
        <f t="shared" si="2"/>
        <v>0.8</v>
      </c>
      <c r="H104" s="119">
        <f t="shared" si="0"/>
        <v>0.78</v>
      </c>
      <c r="I104" s="119">
        <f t="shared" si="1"/>
        <v>1.87</v>
      </c>
      <c r="J104" s="118">
        <f t="shared" si="1"/>
        <v>4.49</v>
      </c>
      <c r="K104" s="256">
        <v>7600</v>
      </c>
      <c r="L104" s="257"/>
      <c r="M104" s="122">
        <v>0.8</v>
      </c>
      <c r="N104" s="70">
        <f t="shared" si="3"/>
        <v>0.77669902912621358</v>
      </c>
    </row>
    <row r="105" spans="2:14" ht="15.75">
      <c r="B105" s="116">
        <v>24</v>
      </c>
      <c r="C105" s="254" t="s">
        <v>1012</v>
      </c>
      <c r="D105" s="255"/>
      <c r="E105" s="256" t="s">
        <v>854</v>
      </c>
      <c r="F105" s="257"/>
      <c r="G105" s="118">
        <f t="shared" si="2"/>
        <v>0.82</v>
      </c>
      <c r="H105" s="119">
        <f t="shared" si="0"/>
        <v>0.8</v>
      </c>
      <c r="I105" s="119">
        <f t="shared" si="1"/>
        <v>1.92</v>
      </c>
      <c r="J105" s="118">
        <f t="shared" si="1"/>
        <v>4.6100000000000003</v>
      </c>
      <c r="K105" s="256">
        <v>8250</v>
      </c>
      <c r="L105" s="257"/>
      <c r="M105" s="122">
        <v>0.82</v>
      </c>
      <c r="N105" s="70">
        <f t="shared" si="3"/>
        <v>0.79611650485436891</v>
      </c>
    </row>
    <row r="106" spans="2:14" ht="15.75">
      <c r="B106" s="116">
        <v>25</v>
      </c>
      <c r="C106" s="254" t="s">
        <v>1013</v>
      </c>
      <c r="D106" s="255"/>
      <c r="E106" s="256" t="s">
        <v>855</v>
      </c>
      <c r="F106" s="257"/>
      <c r="G106" s="118">
        <f t="shared" si="2"/>
        <v>0.84</v>
      </c>
      <c r="H106" s="119">
        <f t="shared" si="0"/>
        <v>0.82</v>
      </c>
      <c r="I106" s="119">
        <f t="shared" si="1"/>
        <v>1.97</v>
      </c>
      <c r="J106" s="118">
        <f t="shared" si="1"/>
        <v>4.7300000000000004</v>
      </c>
      <c r="K106" s="256">
        <v>8300</v>
      </c>
      <c r="L106" s="257"/>
      <c r="M106" s="122">
        <v>0.84</v>
      </c>
      <c r="N106" s="70">
        <f t="shared" si="3"/>
        <v>0.81553398058252424</v>
      </c>
    </row>
    <row r="107" spans="2:14" ht="15.75">
      <c r="B107" s="116">
        <v>26</v>
      </c>
      <c r="C107" s="254" t="s">
        <v>1014</v>
      </c>
      <c r="D107" s="255"/>
      <c r="E107" s="256" t="s">
        <v>856</v>
      </c>
      <c r="F107" s="257"/>
      <c r="G107" s="118">
        <f t="shared" si="2"/>
        <v>0.86</v>
      </c>
      <c r="H107" s="119">
        <f t="shared" si="0"/>
        <v>0.83</v>
      </c>
      <c r="I107" s="119">
        <f t="shared" si="1"/>
        <v>1.99</v>
      </c>
      <c r="J107" s="118">
        <f t="shared" si="1"/>
        <v>4.78</v>
      </c>
      <c r="K107" s="256">
        <v>8400</v>
      </c>
      <c r="L107" s="257"/>
      <c r="M107" s="122">
        <v>0.86</v>
      </c>
      <c r="N107" s="70">
        <f t="shared" si="3"/>
        <v>0.83495145631067957</v>
      </c>
    </row>
    <row r="108" spans="2:14" ht="15.75">
      <c r="B108" s="116">
        <v>27</v>
      </c>
      <c r="C108" s="254" t="s">
        <v>1015</v>
      </c>
      <c r="D108" s="255"/>
      <c r="E108" s="256" t="s">
        <v>857</v>
      </c>
      <c r="F108" s="257"/>
      <c r="G108" s="118">
        <f t="shared" si="2"/>
        <v>0.88</v>
      </c>
      <c r="H108" s="119">
        <f t="shared" si="0"/>
        <v>0.85</v>
      </c>
      <c r="I108" s="119">
        <f t="shared" si="1"/>
        <v>2.04</v>
      </c>
      <c r="J108" s="118">
        <f t="shared" si="1"/>
        <v>4.9000000000000004</v>
      </c>
      <c r="K108" s="256">
        <v>8500</v>
      </c>
      <c r="L108" s="257"/>
      <c r="M108" s="122">
        <v>0.88</v>
      </c>
      <c r="N108" s="70">
        <f t="shared" si="3"/>
        <v>0.85436893203883491</v>
      </c>
    </row>
    <row r="109" spans="2:14" ht="15.75">
      <c r="B109" s="116">
        <v>28</v>
      </c>
      <c r="C109" s="254" t="s">
        <v>1016</v>
      </c>
      <c r="D109" s="255"/>
      <c r="E109" s="256" t="s">
        <v>858</v>
      </c>
      <c r="F109" s="257"/>
      <c r="G109" s="118">
        <f t="shared" si="2"/>
        <v>0.9</v>
      </c>
      <c r="H109" s="119">
        <f t="shared" si="0"/>
        <v>0.87</v>
      </c>
      <c r="I109" s="119">
        <f t="shared" si="1"/>
        <v>2.09</v>
      </c>
      <c r="J109" s="118">
        <f t="shared" si="1"/>
        <v>5.0199999999999996</v>
      </c>
      <c r="K109" s="256">
        <v>8600</v>
      </c>
      <c r="L109" s="257"/>
      <c r="M109" s="122">
        <v>0.9</v>
      </c>
      <c r="N109" s="70">
        <f t="shared" si="3"/>
        <v>0.87378640776699024</v>
      </c>
    </row>
    <row r="110" spans="2:14" ht="15.75">
      <c r="B110" s="116">
        <v>29</v>
      </c>
      <c r="C110" s="254" t="s">
        <v>1017</v>
      </c>
      <c r="D110" s="255"/>
      <c r="E110" s="256" t="s">
        <v>859</v>
      </c>
      <c r="F110" s="257"/>
      <c r="G110" s="118">
        <f t="shared" si="2"/>
        <v>0.92</v>
      </c>
      <c r="H110" s="119">
        <f t="shared" si="0"/>
        <v>0.89</v>
      </c>
      <c r="I110" s="119">
        <f t="shared" si="1"/>
        <v>2.14</v>
      </c>
      <c r="J110" s="118">
        <f t="shared" si="1"/>
        <v>5.14</v>
      </c>
      <c r="K110" s="256">
        <v>8700</v>
      </c>
      <c r="L110" s="257"/>
      <c r="M110" s="122">
        <v>0.92</v>
      </c>
      <c r="N110" s="70">
        <f t="shared" si="3"/>
        <v>0.89320388349514568</v>
      </c>
    </row>
    <row r="111" spans="2:14" ht="15.75">
      <c r="B111" s="116">
        <v>30</v>
      </c>
      <c r="C111" s="254" t="s">
        <v>1018</v>
      </c>
      <c r="D111" s="255"/>
      <c r="E111" s="256" t="s">
        <v>860</v>
      </c>
      <c r="F111" s="257"/>
      <c r="G111" s="118">
        <f t="shared" si="2"/>
        <v>0.94</v>
      </c>
      <c r="H111" s="119">
        <f t="shared" si="0"/>
        <v>0.91</v>
      </c>
      <c r="I111" s="119">
        <f t="shared" si="1"/>
        <v>2.1800000000000002</v>
      </c>
      <c r="J111" s="118">
        <f t="shared" si="1"/>
        <v>5.23</v>
      </c>
      <c r="K111" s="256">
        <v>8950</v>
      </c>
      <c r="L111" s="257"/>
      <c r="M111" s="122">
        <v>0.94</v>
      </c>
      <c r="N111" s="70">
        <f t="shared" si="3"/>
        <v>0.9126213592233009</v>
      </c>
    </row>
    <row r="112" spans="2:14" ht="15.75">
      <c r="B112" s="116">
        <v>31</v>
      </c>
      <c r="C112" s="254" t="s">
        <v>1019</v>
      </c>
      <c r="D112" s="255"/>
      <c r="E112" s="256" t="s">
        <v>861</v>
      </c>
      <c r="F112" s="257"/>
      <c r="G112" s="118">
        <f t="shared" si="2"/>
        <v>0.96</v>
      </c>
      <c r="H112" s="119">
        <f t="shared" si="0"/>
        <v>0.93</v>
      </c>
      <c r="I112" s="119">
        <f t="shared" si="1"/>
        <v>2.23</v>
      </c>
      <c r="J112" s="118">
        <f t="shared" si="1"/>
        <v>5.35</v>
      </c>
      <c r="K112" s="256">
        <v>9000</v>
      </c>
      <c r="L112" s="257"/>
      <c r="M112" s="122">
        <v>0.96</v>
      </c>
      <c r="N112" s="70">
        <f t="shared" si="3"/>
        <v>0.93203883495145623</v>
      </c>
    </row>
    <row r="113" spans="2:14" ht="15.75">
      <c r="B113" s="116">
        <v>32</v>
      </c>
      <c r="C113" s="254" t="s">
        <v>1020</v>
      </c>
      <c r="D113" s="255"/>
      <c r="E113" s="256" t="s">
        <v>862</v>
      </c>
      <c r="F113" s="257"/>
      <c r="G113" s="118">
        <f t="shared" si="2"/>
        <v>0.98</v>
      </c>
      <c r="H113" s="119">
        <f t="shared" si="0"/>
        <v>0.95</v>
      </c>
      <c r="I113" s="119">
        <f t="shared" si="1"/>
        <v>2.2799999999999998</v>
      </c>
      <c r="J113" s="118">
        <f t="shared" si="1"/>
        <v>5.47</v>
      </c>
      <c r="K113" s="256">
        <v>9100</v>
      </c>
      <c r="L113" s="257"/>
      <c r="M113" s="122">
        <v>0.98</v>
      </c>
      <c r="N113" s="70">
        <f t="shared" si="3"/>
        <v>0.95145631067961156</v>
      </c>
    </row>
    <row r="114" spans="2:14" ht="15.75">
      <c r="B114" s="116">
        <v>33</v>
      </c>
      <c r="C114" s="254" t="s">
        <v>1021</v>
      </c>
      <c r="D114" s="255"/>
      <c r="E114" s="256" t="s">
        <v>863</v>
      </c>
      <c r="F114" s="257"/>
      <c r="G114" s="118">
        <f t="shared" si="2"/>
        <v>1</v>
      </c>
      <c r="H114" s="119">
        <f t="shared" si="0"/>
        <v>0.97</v>
      </c>
      <c r="I114" s="119">
        <f t="shared" si="1"/>
        <v>2.33</v>
      </c>
      <c r="J114" s="118">
        <f t="shared" si="1"/>
        <v>5.59</v>
      </c>
      <c r="K114" s="256">
        <v>9300</v>
      </c>
      <c r="L114" s="257"/>
      <c r="M114" s="122">
        <v>1</v>
      </c>
      <c r="N114" s="70">
        <f t="shared" si="3"/>
        <v>0.970873786407767</v>
      </c>
    </row>
    <row r="115" spans="2:14" ht="15.75">
      <c r="B115" s="116">
        <v>34</v>
      </c>
      <c r="C115" s="254" t="s">
        <v>1022</v>
      </c>
      <c r="D115" s="255"/>
      <c r="E115" s="256" t="s">
        <v>864</v>
      </c>
      <c r="F115" s="257"/>
      <c r="G115" s="118">
        <f t="shared" si="2"/>
        <v>1.01</v>
      </c>
      <c r="H115" s="119">
        <f t="shared" si="0"/>
        <v>0.98</v>
      </c>
      <c r="I115" s="119">
        <f t="shared" si="1"/>
        <v>2.35</v>
      </c>
      <c r="J115" s="118">
        <f t="shared" si="1"/>
        <v>5.64</v>
      </c>
      <c r="K115" s="256">
        <v>9400</v>
      </c>
      <c r="L115" s="257"/>
      <c r="M115" s="122">
        <v>1.01</v>
      </c>
      <c r="N115" s="70">
        <f t="shared" si="3"/>
        <v>0.98058252427184467</v>
      </c>
    </row>
    <row r="116" spans="2:14" ht="15.75">
      <c r="B116" s="116">
        <v>35</v>
      </c>
      <c r="C116" s="254" t="s">
        <v>1023</v>
      </c>
      <c r="D116" s="255"/>
      <c r="E116" s="256" t="s">
        <v>865</v>
      </c>
      <c r="F116" s="257"/>
      <c r="G116" s="118">
        <f t="shared" si="2"/>
        <v>1.03</v>
      </c>
      <c r="H116" s="119">
        <f t="shared" si="0"/>
        <v>1</v>
      </c>
      <c r="I116" s="119">
        <f t="shared" si="1"/>
        <v>2.4</v>
      </c>
      <c r="J116" s="118">
        <f t="shared" si="1"/>
        <v>5.76</v>
      </c>
      <c r="K116" s="256">
        <v>9500</v>
      </c>
      <c r="L116" s="257"/>
      <c r="M116" s="122">
        <v>1.03</v>
      </c>
      <c r="N116" s="70">
        <f t="shared" si="3"/>
        <v>1</v>
      </c>
    </row>
    <row r="117" spans="2:14" ht="15.75">
      <c r="B117" s="116">
        <v>36</v>
      </c>
      <c r="C117" s="254" t="s">
        <v>1024</v>
      </c>
      <c r="D117" s="255"/>
      <c r="E117" s="256" t="s">
        <v>866</v>
      </c>
      <c r="F117" s="257"/>
      <c r="G117" s="118">
        <f t="shared" si="2"/>
        <v>1.05</v>
      </c>
      <c r="H117" s="119">
        <f t="shared" si="0"/>
        <v>1.02</v>
      </c>
      <c r="I117" s="119">
        <f t="shared" si="1"/>
        <v>2.4500000000000002</v>
      </c>
      <c r="J117" s="118">
        <f t="shared" si="1"/>
        <v>5.88</v>
      </c>
      <c r="K117" s="256">
        <v>9600</v>
      </c>
      <c r="L117" s="257"/>
      <c r="M117" s="122">
        <v>1.05</v>
      </c>
      <c r="N117" s="70">
        <f t="shared" si="3"/>
        <v>1.0194174757281553</v>
      </c>
    </row>
    <row r="118" spans="2:14" ht="15.75">
      <c r="B118" s="116">
        <v>37</v>
      </c>
      <c r="C118" s="254" t="s">
        <v>1025</v>
      </c>
      <c r="D118" s="255"/>
      <c r="E118" s="256" t="s">
        <v>867</v>
      </c>
      <c r="F118" s="257"/>
      <c r="G118" s="118">
        <f t="shared" si="2"/>
        <v>1.07</v>
      </c>
      <c r="H118" s="119">
        <f t="shared" si="0"/>
        <v>1.04</v>
      </c>
      <c r="I118" s="119">
        <f t="shared" si="1"/>
        <v>2.5</v>
      </c>
      <c r="J118" s="118">
        <f t="shared" si="1"/>
        <v>6</v>
      </c>
      <c r="K118" s="256">
        <v>9650</v>
      </c>
      <c r="L118" s="257"/>
      <c r="M118" s="122">
        <v>1.07</v>
      </c>
      <c r="N118" s="70">
        <f t="shared" si="3"/>
        <v>1.0388349514563107</v>
      </c>
    </row>
    <row r="119" spans="2:14" ht="15.75">
      <c r="B119" s="116">
        <v>38</v>
      </c>
      <c r="C119" s="254" t="s">
        <v>1026</v>
      </c>
      <c r="D119" s="255"/>
      <c r="E119" s="256" t="s">
        <v>868</v>
      </c>
      <c r="F119" s="257"/>
      <c r="G119" s="118">
        <f t="shared" si="2"/>
        <v>1.0900000000000001</v>
      </c>
      <c r="H119" s="119">
        <f t="shared" si="0"/>
        <v>1.06</v>
      </c>
      <c r="I119" s="119">
        <f t="shared" si="1"/>
        <v>2.54</v>
      </c>
      <c r="J119" s="118">
        <f t="shared" si="1"/>
        <v>6.1</v>
      </c>
      <c r="K119" s="256">
        <v>9750</v>
      </c>
      <c r="L119" s="257"/>
      <c r="M119" s="122">
        <v>1.0900000000000001</v>
      </c>
      <c r="N119" s="70">
        <f t="shared" si="3"/>
        <v>1.058252427184466</v>
      </c>
    </row>
    <row r="120" spans="2:14" ht="15.75">
      <c r="B120" s="116">
        <v>39</v>
      </c>
      <c r="C120" s="254" t="s">
        <v>1027</v>
      </c>
      <c r="D120" s="255"/>
      <c r="E120" s="256" t="s">
        <v>869</v>
      </c>
      <c r="F120" s="257"/>
      <c r="G120" s="118">
        <f t="shared" si="2"/>
        <v>1.1100000000000001</v>
      </c>
      <c r="H120" s="119">
        <f t="shared" si="0"/>
        <v>1.08</v>
      </c>
      <c r="I120" s="119">
        <f t="shared" si="1"/>
        <v>2.59</v>
      </c>
      <c r="J120" s="118">
        <f t="shared" si="1"/>
        <v>6.22</v>
      </c>
      <c r="K120" s="256">
        <v>10000</v>
      </c>
      <c r="L120" s="257"/>
      <c r="M120" s="122">
        <v>1.1100000000000001</v>
      </c>
      <c r="N120" s="70">
        <f t="shared" si="3"/>
        <v>1.0776699029126213</v>
      </c>
    </row>
    <row r="121" spans="2:14" ht="15.75">
      <c r="B121" s="116">
        <v>40</v>
      </c>
      <c r="C121" s="254" t="s">
        <v>1028</v>
      </c>
      <c r="D121" s="255"/>
      <c r="E121" s="256" t="s">
        <v>870</v>
      </c>
      <c r="F121" s="257"/>
      <c r="G121" s="118">
        <f t="shared" si="2"/>
        <v>1.1299999999999999</v>
      </c>
      <c r="H121" s="119">
        <f t="shared" si="0"/>
        <v>1.1000000000000001</v>
      </c>
      <c r="I121" s="119">
        <f t="shared" si="1"/>
        <v>2.64</v>
      </c>
      <c r="J121" s="118">
        <f t="shared" si="1"/>
        <v>6.34</v>
      </c>
      <c r="K121" s="256">
        <v>10100</v>
      </c>
      <c r="L121" s="257"/>
      <c r="M121" s="122">
        <v>1.1299999999999999</v>
      </c>
      <c r="N121" s="70">
        <f t="shared" si="3"/>
        <v>1.0970873786407767</v>
      </c>
    </row>
    <row r="122" spans="2:14" ht="15.75">
      <c r="B122" s="116">
        <v>41</v>
      </c>
      <c r="C122" s="254" t="s">
        <v>1029</v>
      </c>
      <c r="D122" s="255"/>
      <c r="E122" s="256" t="s">
        <v>871</v>
      </c>
      <c r="F122" s="257"/>
      <c r="G122" s="118">
        <f t="shared" ref="G122:H125" si="4">ROUND(M123,2)</f>
        <v>1.17</v>
      </c>
      <c r="H122" s="119">
        <f t="shared" si="4"/>
        <v>1.1399999999999999</v>
      </c>
      <c r="I122" s="119">
        <f t="shared" si="1"/>
        <v>2.74</v>
      </c>
      <c r="J122" s="118" t="e">
        <f>ROUND(#REF!*2.4,2)</f>
        <v>#REF!</v>
      </c>
      <c r="K122" s="256">
        <v>10200</v>
      </c>
      <c r="L122" s="257"/>
      <c r="M122" s="122">
        <v>1.1499999999999999</v>
      </c>
      <c r="N122" s="70">
        <f t="shared" si="3"/>
        <v>1.116504854368932</v>
      </c>
    </row>
    <row r="123" spans="2:14" ht="15.75">
      <c r="B123" s="116">
        <v>42</v>
      </c>
      <c r="C123" s="254" t="s">
        <v>872</v>
      </c>
      <c r="D123" s="255"/>
      <c r="E123" s="256" t="s">
        <v>873</v>
      </c>
      <c r="F123" s="257"/>
      <c r="G123" s="118">
        <f t="shared" si="4"/>
        <v>1.17</v>
      </c>
      <c r="H123" s="119">
        <f t="shared" si="4"/>
        <v>1.1399999999999999</v>
      </c>
      <c r="I123" s="119">
        <f t="shared" si="1"/>
        <v>2.74</v>
      </c>
      <c r="J123" s="118">
        <f>ROUND(I122*2.4,2)</f>
        <v>6.58</v>
      </c>
      <c r="K123" s="256">
        <v>10300</v>
      </c>
      <c r="L123" s="257"/>
      <c r="M123" s="122">
        <v>1.17</v>
      </c>
      <c r="N123" s="70">
        <f t="shared" si="3"/>
        <v>1.1359223300970873</v>
      </c>
    </row>
    <row r="124" spans="2:14" ht="15.75">
      <c r="B124" s="116">
        <v>43</v>
      </c>
      <c r="C124" s="254" t="s">
        <v>874</v>
      </c>
      <c r="D124" s="255"/>
      <c r="E124" s="256" t="s">
        <v>875</v>
      </c>
      <c r="F124" s="257"/>
      <c r="G124" s="118">
        <f t="shared" si="4"/>
        <v>1.19</v>
      </c>
      <c r="H124" s="119">
        <f t="shared" si="4"/>
        <v>1.1599999999999999</v>
      </c>
      <c r="I124" s="119">
        <f t="shared" si="1"/>
        <v>2.78</v>
      </c>
      <c r="J124" s="118">
        <f>ROUND(I123*2.4,2)</f>
        <v>6.58</v>
      </c>
      <c r="K124" s="256">
        <v>10400</v>
      </c>
      <c r="L124" s="257"/>
      <c r="M124" s="122">
        <v>1.17</v>
      </c>
      <c r="N124" s="70">
        <f t="shared" si="3"/>
        <v>1.1359223300970873</v>
      </c>
    </row>
    <row r="125" spans="2:14" ht="15.75" customHeight="1">
      <c r="B125" s="116">
        <v>44</v>
      </c>
      <c r="C125" s="247" t="s">
        <v>1030</v>
      </c>
      <c r="D125" s="248"/>
      <c r="E125" s="249" t="s">
        <v>876</v>
      </c>
      <c r="F125" s="250"/>
      <c r="G125" s="118">
        <f t="shared" si="4"/>
        <v>1.21</v>
      </c>
      <c r="H125" s="119">
        <f t="shared" si="4"/>
        <v>1.17</v>
      </c>
      <c r="I125" s="119">
        <f t="shared" si="1"/>
        <v>2.81</v>
      </c>
      <c r="J125" s="118">
        <f>ROUND(I124*2.4,2)</f>
        <v>6.67</v>
      </c>
      <c r="K125" s="256">
        <v>10500</v>
      </c>
      <c r="L125" s="257"/>
      <c r="M125" s="122">
        <v>1.19</v>
      </c>
      <c r="N125" s="70">
        <f t="shared" si="3"/>
        <v>1.1553398058252426</v>
      </c>
    </row>
    <row r="126" spans="2:14" ht="15.75">
      <c r="B126" s="251" t="s">
        <v>1031</v>
      </c>
      <c r="C126" s="252"/>
      <c r="D126" s="252"/>
      <c r="E126" s="252"/>
      <c r="F126" s="252"/>
      <c r="G126" s="252"/>
      <c r="H126" s="252"/>
      <c r="I126" s="252"/>
      <c r="J126" s="252"/>
      <c r="K126" s="253"/>
      <c r="L126" s="126"/>
      <c r="M126" s="122">
        <v>1.21</v>
      </c>
      <c r="N126" s="70">
        <f t="shared" si="3"/>
        <v>1.174757281553398</v>
      </c>
    </row>
    <row r="127" spans="2:14" ht="15.75" customHeight="1">
      <c r="B127" s="116">
        <v>1</v>
      </c>
      <c r="C127" s="116"/>
      <c r="D127" s="247" t="s">
        <v>877</v>
      </c>
      <c r="E127" s="248"/>
      <c r="F127" s="249" t="s">
        <v>664</v>
      </c>
      <c r="G127" s="250"/>
      <c r="H127" s="125">
        <v>0.14599999999999999</v>
      </c>
      <c r="I127" s="125">
        <v>0.35</v>
      </c>
      <c r="J127" s="139"/>
      <c r="K127" s="125">
        <v>900</v>
      </c>
      <c r="L127" s="139"/>
      <c r="M127" s="127">
        <v>1.23</v>
      </c>
      <c r="N127" s="70">
        <f t="shared" si="3"/>
        <v>1.1941747572815533</v>
      </c>
    </row>
    <row r="128" spans="2:14" ht="15.75" customHeight="1">
      <c r="B128" s="116">
        <v>2</v>
      </c>
      <c r="C128" s="116"/>
      <c r="D128" s="247" t="s">
        <v>878</v>
      </c>
      <c r="E128" s="248"/>
      <c r="F128" s="249" t="s">
        <v>666</v>
      </c>
      <c r="G128" s="250"/>
      <c r="H128" s="125">
        <v>0.19500000000000001</v>
      </c>
      <c r="I128" s="125">
        <v>0.46800000000000003</v>
      </c>
      <c r="J128" s="125">
        <v>780</v>
      </c>
      <c r="K128" s="125">
        <v>1000</v>
      </c>
      <c r="L128" s="128"/>
      <c r="M128" s="127">
        <v>1.23</v>
      </c>
      <c r="N128" s="70">
        <f t="shared" si="3"/>
        <v>1.1941747572815533</v>
      </c>
    </row>
    <row r="129" spans="2:12" ht="35.1" customHeight="1">
      <c r="B129" s="116">
        <v>3</v>
      </c>
      <c r="C129" s="116"/>
      <c r="D129" s="247" t="s">
        <v>879</v>
      </c>
      <c r="E129" s="248"/>
      <c r="F129" s="249" t="s">
        <v>668</v>
      </c>
      <c r="G129" s="250"/>
      <c r="H129" s="125">
        <v>0.24399999999999999</v>
      </c>
      <c r="I129" s="125">
        <v>0.58599999999999997</v>
      </c>
      <c r="J129" s="125">
        <v>1077</v>
      </c>
      <c r="K129" s="125">
        <v>1200</v>
      </c>
      <c r="L129" s="128"/>
    </row>
    <row r="130" spans="2:12" ht="35.1" customHeight="1">
      <c r="B130" s="116">
        <v>4</v>
      </c>
      <c r="C130" s="116"/>
      <c r="D130" s="247" t="s">
        <v>880</v>
      </c>
      <c r="E130" s="248"/>
      <c r="F130" s="249" t="s">
        <v>669</v>
      </c>
      <c r="G130" s="250"/>
      <c r="H130" s="125">
        <v>0.29299999999999998</v>
      </c>
      <c r="I130" s="125">
        <v>0.70299999999999996</v>
      </c>
      <c r="J130" s="125">
        <v>1350</v>
      </c>
      <c r="K130" s="125">
        <v>1400</v>
      </c>
      <c r="L130" s="128"/>
    </row>
    <row r="131" spans="2:12" ht="35.1" customHeight="1">
      <c r="B131" s="116">
        <v>5</v>
      </c>
      <c r="C131" s="116"/>
      <c r="D131" s="247" t="s">
        <v>881</v>
      </c>
      <c r="E131" s="248"/>
      <c r="F131" s="249" t="s">
        <v>671</v>
      </c>
      <c r="G131" s="250"/>
      <c r="H131" s="125">
        <v>0.20499999999999999</v>
      </c>
      <c r="I131" s="125">
        <v>0.49199999999999999</v>
      </c>
      <c r="J131" s="125">
        <v>1746</v>
      </c>
      <c r="K131" s="125">
        <v>1000</v>
      </c>
      <c r="L131" s="128"/>
    </row>
    <row r="132" spans="2:12" ht="35.1" customHeight="1">
      <c r="B132" s="116">
        <v>6</v>
      </c>
      <c r="C132" s="116"/>
      <c r="D132" s="247" t="s">
        <v>882</v>
      </c>
      <c r="E132" s="248"/>
      <c r="F132" s="249" t="s">
        <v>672</v>
      </c>
      <c r="G132" s="250"/>
      <c r="H132" s="125">
        <v>0.26500000000000001</v>
      </c>
      <c r="I132" s="125">
        <v>0.63600000000000001</v>
      </c>
      <c r="J132" s="125">
        <v>826</v>
      </c>
      <c r="K132" s="125">
        <v>2300</v>
      </c>
      <c r="L132" s="128"/>
    </row>
    <row r="133" spans="2:12" ht="35.1" customHeight="1">
      <c r="B133" s="116">
        <v>7</v>
      </c>
      <c r="C133" s="116"/>
      <c r="D133" s="247" t="s">
        <v>883</v>
      </c>
      <c r="E133" s="248"/>
      <c r="F133" s="249" t="s">
        <v>674</v>
      </c>
      <c r="G133" s="250"/>
      <c r="H133" s="125">
        <v>0.33100000000000002</v>
      </c>
      <c r="I133" s="125">
        <v>0.79400000000000004</v>
      </c>
      <c r="J133" s="125">
        <v>1350</v>
      </c>
      <c r="K133" s="125">
        <v>1550</v>
      </c>
      <c r="L133" s="128"/>
    </row>
    <row r="134" spans="2:12" ht="35.1" customHeight="1">
      <c r="B134" s="116">
        <v>8</v>
      </c>
      <c r="C134" s="116"/>
      <c r="D134" s="247" t="s">
        <v>884</v>
      </c>
      <c r="E134" s="248"/>
      <c r="F134" s="249" t="s">
        <v>675</v>
      </c>
      <c r="G134" s="250"/>
      <c r="H134" s="125">
        <v>0.39800000000000002</v>
      </c>
      <c r="I134" s="125">
        <v>0.95499999999999996</v>
      </c>
      <c r="J134" s="125">
        <v>1746</v>
      </c>
      <c r="K134" s="125">
        <v>1900</v>
      </c>
      <c r="L134" s="128"/>
    </row>
    <row r="135" spans="2:12" ht="35.1" customHeight="1">
      <c r="B135" s="116">
        <v>9</v>
      </c>
      <c r="C135" s="116"/>
      <c r="D135" s="247" t="s">
        <v>885</v>
      </c>
      <c r="E135" s="248"/>
      <c r="F135" s="249" t="s">
        <v>678</v>
      </c>
      <c r="G135" s="250"/>
      <c r="H135" s="125">
        <v>0.40600000000000003</v>
      </c>
      <c r="I135" s="125">
        <v>0.97399999999999998</v>
      </c>
      <c r="J135" s="125">
        <v>2010</v>
      </c>
      <c r="K135" s="125">
        <v>1920</v>
      </c>
      <c r="L135" s="128"/>
    </row>
    <row r="136" spans="2:12" ht="35.1" customHeight="1">
      <c r="B136" s="116">
        <v>10</v>
      </c>
      <c r="C136" s="116"/>
      <c r="D136" s="247" t="s">
        <v>886</v>
      </c>
      <c r="E136" s="248"/>
      <c r="F136" s="249" t="s">
        <v>679</v>
      </c>
      <c r="G136" s="250"/>
      <c r="H136" s="125">
        <v>0.54300000000000004</v>
      </c>
      <c r="I136" s="125">
        <v>1.3029999999999999</v>
      </c>
      <c r="J136" s="125">
        <v>2132</v>
      </c>
      <c r="K136" s="125">
        <v>2550</v>
      </c>
      <c r="L136" s="128"/>
    </row>
    <row r="137" spans="2:12" ht="35.1" customHeight="1">
      <c r="B137" s="116">
        <v>11</v>
      </c>
      <c r="C137" s="116"/>
      <c r="D137" s="247" t="s">
        <v>887</v>
      </c>
      <c r="E137" s="248"/>
      <c r="F137" s="249" t="s">
        <v>680</v>
      </c>
      <c r="G137" s="250"/>
      <c r="H137" s="125">
        <v>0.67900000000000005</v>
      </c>
      <c r="I137" s="125">
        <v>1.63</v>
      </c>
      <c r="J137" s="125">
        <v>2700</v>
      </c>
      <c r="K137" s="125">
        <v>3150</v>
      </c>
      <c r="L137" s="128"/>
    </row>
    <row r="138" spans="2:12" ht="35.1" customHeight="1">
      <c r="B138" s="116">
        <v>12</v>
      </c>
      <c r="C138" s="116"/>
      <c r="D138" s="247" t="s">
        <v>888</v>
      </c>
      <c r="E138" s="248"/>
      <c r="F138" s="249" t="s">
        <v>889</v>
      </c>
      <c r="G138" s="250"/>
      <c r="H138" s="125">
        <v>0.81499999999999995</v>
      </c>
      <c r="I138" s="125">
        <v>1.956</v>
      </c>
      <c r="J138" s="125">
        <v>3501</v>
      </c>
      <c r="K138" s="125">
        <v>3700</v>
      </c>
      <c r="L138" s="128"/>
    </row>
    <row r="139" spans="2:12" ht="35.1" customHeight="1">
      <c r="B139" s="244" t="s">
        <v>1032</v>
      </c>
      <c r="C139" s="245"/>
      <c r="D139" s="245"/>
      <c r="E139" s="245"/>
      <c r="F139" s="245"/>
      <c r="G139" s="245"/>
      <c r="H139" s="245"/>
      <c r="I139" s="245"/>
      <c r="J139" s="245"/>
      <c r="K139" s="246"/>
      <c r="L139" s="128"/>
    </row>
    <row r="140" spans="2:12" ht="35.1" customHeight="1">
      <c r="B140" s="116">
        <v>1</v>
      </c>
      <c r="C140" s="140"/>
      <c r="D140" s="247" t="s">
        <v>1033</v>
      </c>
      <c r="E140" s="248"/>
      <c r="F140" s="249" t="s">
        <v>890</v>
      </c>
      <c r="G140" s="250"/>
      <c r="H140" s="125">
        <v>0.01</v>
      </c>
      <c r="I140" s="125">
        <v>2.4E-2</v>
      </c>
      <c r="J140" s="140"/>
      <c r="K140" s="125">
        <v>260</v>
      </c>
      <c r="L140" s="128"/>
    </row>
    <row r="141" spans="2:12" ht="35.1" customHeight="1">
      <c r="B141" s="116">
        <v>2</v>
      </c>
      <c r="C141" s="116"/>
      <c r="D141" s="247" t="s">
        <v>1034</v>
      </c>
      <c r="E141" s="248"/>
      <c r="F141" s="249" t="s">
        <v>891</v>
      </c>
      <c r="G141" s="250"/>
      <c r="H141" s="125">
        <v>2.1999999999999999E-2</v>
      </c>
      <c r="I141" s="125">
        <v>5.2999999999999999E-2</v>
      </c>
      <c r="J141" s="125">
        <v>293</v>
      </c>
      <c r="K141" s="125">
        <v>310</v>
      </c>
      <c r="L141" s="128"/>
    </row>
    <row r="142" spans="2:12" ht="35.1" customHeight="1">
      <c r="B142" s="116">
        <v>3</v>
      </c>
      <c r="C142" s="116"/>
      <c r="D142" s="247" t="s">
        <v>1035</v>
      </c>
      <c r="E142" s="248"/>
      <c r="F142" s="249" t="s">
        <v>892</v>
      </c>
      <c r="G142" s="250"/>
      <c r="H142" s="125">
        <v>2.5999999999999999E-2</v>
      </c>
      <c r="I142" s="125">
        <v>6.2E-2</v>
      </c>
      <c r="J142" s="125">
        <v>460</v>
      </c>
      <c r="K142" s="125">
        <v>340</v>
      </c>
      <c r="L142" s="128"/>
    </row>
    <row r="143" spans="2:12" ht="35.1" customHeight="1">
      <c r="B143" s="116">
        <v>4</v>
      </c>
      <c r="C143" s="116"/>
      <c r="D143" s="247" t="s">
        <v>1036</v>
      </c>
      <c r="E143" s="248"/>
      <c r="F143" s="249" t="s">
        <v>893</v>
      </c>
      <c r="G143" s="250"/>
      <c r="H143" s="125">
        <v>3.3000000000000002E-2</v>
      </c>
      <c r="I143" s="125">
        <v>7.9000000000000001E-2</v>
      </c>
      <c r="J143" s="125">
        <v>543</v>
      </c>
      <c r="K143" s="125">
        <v>450</v>
      </c>
      <c r="L143" s="128"/>
    </row>
    <row r="144" spans="2:12" ht="35.1" customHeight="1">
      <c r="B144" s="116">
        <v>5</v>
      </c>
      <c r="C144" s="116"/>
      <c r="D144" s="247" t="s">
        <v>1037</v>
      </c>
      <c r="E144" s="248"/>
      <c r="F144" s="249" t="s">
        <v>894</v>
      </c>
      <c r="G144" s="250"/>
      <c r="H144" s="125">
        <v>4.1000000000000002E-2</v>
      </c>
      <c r="I144" s="125">
        <v>9.8000000000000004E-2</v>
      </c>
      <c r="J144" s="125">
        <v>585</v>
      </c>
      <c r="K144" s="125">
        <v>630</v>
      </c>
      <c r="L144" s="128"/>
    </row>
    <row r="145" spans="2:12" ht="35.1" customHeight="1">
      <c r="B145" s="116">
        <v>6</v>
      </c>
      <c r="C145" s="116"/>
      <c r="D145" s="247" t="s">
        <v>1038</v>
      </c>
      <c r="E145" s="248"/>
      <c r="F145" s="249" t="s">
        <v>895</v>
      </c>
      <c r="G145" s="250"/>
      <c r="H145" s="125">
        <v>0.05</v>
      </c>
      <c r="I145" s="125">
        <v>0.12</v>
      </c>
      <c r="J145" s="125">
        <v>732</v>
      </c>
      <c r="K145" s="125">
        <v>740</v>
      </c>
      <c r="L145" s="128"/>
    </row>
    <row r="146" spans="2:12" ht="35.1" customHeight="1">
      <c r="B146" s="116">
        <v>7</v>
      </c>
      <c r="C146" s="116"/>
      <c r="D146" s="247" t="s">
        <v>1039</v>
      </c>
      <c r="E146" s="248"/>
      <c r="F146" s="249" t="s">
        <v>896</v>
      </c>
      <c r="G146" s="250"/>
      <c r="H146" s="125">
        <v>4.1000000000000002E-2</v>
      </c>
      <c r="I146" s="125">
        <v>9.8000000000000004E-2</v>
      </c>
      <c r="J146" s="125">
        <v>910</v>
      </c>
      <c r="K146" s="125">
        <v>720</v>
      </c>
      <c r="L146" s="128"/>
    </row>
    <row r="147" spans="2:12" ht="35.1" customHeight="1">
      <c r="B147" s="116">
        <v>8</v>
      </c>
      <c r="C147" s="116"/>
      <c r="D147" s="247" t="s">
        <v>1040</v>
      </c>
      <c r="E147" s="248"/>
      <c r="F147" s="249" t="s">
        <v>897</v>
      </c>
      <c r="G147" s="250"/>
      <c r="H147" s="125">
        <v>4.8000000000000001E-2</v>
      </c>
      <c r="I147" s="125">
        <v>0.115</v>
      </c>
      <c r="J147" s="125">
        <v>794</v>
      </c>
      <c r="K147" s="125">
        <v>780</v>
      </c>
      <c r="L147" s="128"/>
    </row>
    <row r="148" spans="2:12" ht="35.1" customHeight="1">
      <c r="B148" s="116">
        <v>9</v>
      </c>
      <c r="C148" s="116"/>
      <c r="D148" s="247" t="s">
        <v>1041</v>
      </c>
      <c r="E148" s="248"/>
      <c r="F148" s="249" t="s">
        <v>898</v>
      </c>
      <c r="G148" s="250"/>
      <c r="H148" s="125">
        <v>9.6000000000000002E-2</v>
      </c>
      <c r="I148" s="125">
        <v>0.23</v>
      </c>
      <c r="J148" s="125">
        <v>920</v>
      </c>
      <c r="K148" s="125">
        <v>1050</v>
      </c>
      <c r="L148" s="128"/>
    </row>
    <row r="149" spans="2:12" ht="35.1" customHeight="1">
      <c r="B149" s="116">
        <v>10</v>
      </c>
      <c r="C149" s="116"/>
      <c r="D149" s="247" t="s">
        <v>1042</v>
      </c>
      <c r="E149" s="248"/>
      <c r="F149" s="249" t="s">
        <v>899</v>
      </c>
      <c r="G149" s="250"/>
      <c r="H149" s="125">
        <v>3.4000000000000002E-2</v>
      </c>
      <c r="I149" s="125">
        <v>8.2000000000000003E-2</v>
      </c>
      <c r="J149" s="125">
        <v>1620</v>
      </c>
      <c r="K149" s="124">
        <v>600</v>
      </c>
      <c r="L149" s="128"/>
    </row>
    <row r="150" spans="2:12" ht="18" customHeight="1">
      <c r="B150" s="116">
        <v>11</v>
      </c>
      <c r="C150" s="116"/>
      <c r="D150" s="247" t="s">
        <v>900</v>
      </c>
      <c r="E150" s="248"/>
      <c r="F150" s="249" t="s">
        <v>901</v>
      </c>
      <c r="G150" s="250"/>
      <c r="H150" s="125">
        <v>5.5E-2</v>
      </c>
      <c r="I150" s="125">
        <v>0.13700000000000001</v>
      </c>
      <c r="J150" s="123">
        <v>617</v>
      </c>
      <c r="K150" s="124">
        <v>780</v>
      </c>
      <c r="L150" s="128"/>
    </row>
    <row r="151" spans="2:12" ht="15.75">
      <c r="B151" s="116">
        <v>12</v>
      </c>
      <c r="C151" s="116"/>
      <c r="D151" s="247" t="s">
        <v>902</v>
      </c>
      <c r="E151" s="248"/>
      <c r="F151" s="249" t="s">
        <v>903</v>
      </c>
      <c r="G151" s="250"/>
      <c r="H151" s="125">
        <v>6.5000000000000002E-2</v>
      </c>
      <c r="I151" s="125">
        <v>0.16200000000000001</v>
      </c>
      <c r="J151" s="123">
        <v>924</v>
      </c>
      <c r="K151" s="124">
        <v>800</v>
      </c>
      <c r="L151" s="128"/>
    </row>
    <row r="152" spans="2:12" ht="15.75">
      <c r="B152" s="116">
        <v>13</v>
      </c>
      <c r="C152" s="116"/>
      <c r="D152" s="247" t="s">
        <v>904</v>
      </c>
      <c r="E152" s="248"/>
      <c r="F152" s="249" t="s">
        <v>905</v>
      </c>
      <c r="G152" s="250"/>
      <c r="H152" s="125">
        <v>7.1999999999999995E-2</v>
      </c>
      <c r="I152" s="129">
        <v>0.18</v>
      </c>
      <c r="J152" s="123">
        <v>1100</v>
      </c>
      <c r="K152" s="124">
        <v>850</v>
      </c>
      <c r="L152" s="128"/>
    </row>
    <row r="153" spans="2:12" ht="15.75">
      <c r="B153" s="116">
        <v>14</v>
      </c>
      <c r="C153" s="116"/>
      <c r="D153" s="247" t="s">
        <v>906</v>
      </c>
      <c r="E153" s="248"/>
      <c r="F153" s="249" t="s">
        <v>907</v>
      </c>
      <c r="G153" s="250"/>
      <c r="H153" s="125">
        <v>7.9000000000000001E-2</v>
      </c>
      <c r="I153" s="125">
        <v>0.19700000000000001</v>
      </c>
      <c r="J153" s="123">
        <v>1210</v>
      </c>
      <c r="K153" s="124">
        <v>910</v>
      </c>
      <c r="L153" s="128"/>
    </row>
    <row r="154" spans="2:12" ht="15.75">
      <c r="B154" s="116">
        <v>15</v>
      </c>
      <c r="C154" s="116"/>
      <c r="D154" s="247" t="s">
        <v>1043</v>
      </c>
      <c r="E154" s="248"/>
      <c r="F154" s="249" t="s">
        <v>908</v>
      </c>
      <c r="G154" s="250"/>
      <c r="H154" s="125">
        <v>0.114</v>
      </c>
      <c r="I154" s="125">
        <v>0.27400000000000002</v>
      </c>
      <c r="J154" s="123">
        <v>1331</v>
      </c>
      <c r="K154" s="125">
        <v>1900</v>
      </c>
      <c r="L154" s="128"/>
    </row>
    <row r="155" spans="2:12" ht="15.75">
      <c r="B155" s="116">
        <v>16</v>
      </c>
      <c r="C155" s="116"/>
      <c r="D155" s="247" t="s">
        <v>1044</v>
      </c>
      <c r="E155" s="248"/>
      <c r="F155" s="249" t="s">
        <v>909</v>
      </c>
      <c r="G155" s="250"/>
      <c r="H155" s="125">
        <v>0.13500000000000001</v>
      </c>
      <c r="I155" s="125">
        <v>0.32400000000000001</v>
      </c>
      <c r="J155" s="125">
        <v>2145</v>
      </c>
      <c r="K155" s="125">
        <v>2050</v>
      </c>
      <c r="L155" s="128"/>
    </row>
    <row r="156" spans="2:12" ht="15.75">
      <c r="B156" s="116">
        <v>17</v>
      </c>
      <c r="C156" s="116"/>
      <c r="D156" s="247" t="s">
        <v>1045</v>
      </c>
      <c r="E156" s="248"/>
      <c r="F156" s="249" t="s">
        <v>910</v>
      </c>
      <c r="G156" s="250"/>
      <c r="H156" s="125">
        <v>0.15</v>
      </c>
      <c r="I156" s="125">
        <v>0.36</v>
      </c>
      <c r="J156" s="125">
        <v>2383</v>
      </c>
      <c r="K156" s="125">
        <v>2700</v>
      </c>
      <c r="L156" s="128"/>
    </row>
    <row r="157" spans="2:12" ht="15.75">
      <c r="B157" s="116">
        <v>18</v>
      </c>
      <c r="C157" s="116"/>
      <c r="D157" s="247" t="s">
        <v>1046</v>
      </c>
      <c r="E157" s="248"/>
      <c r="F157" s="249" t="s">
        <v>911</v>
      </c>
      <c r="G157" s="250"/>
      <c r="H157" s="125">
        <v>0.16400000000000001</v>
      </c>
      <c r="I157" s="125">
        <v>0.39400000000000002</v>
      </c>
      <c r="J157" s="125">
        <v>2738</v>
      </c>
      <c r="K157" s="125">
        <v>3050</v>
      </c>
      <c r="L157" s="128"/>
    </row>
    <row r="158" spans="2:12" ht="15.75">
      <c r="B158" s="116">
        <v>19</v>
      </c>
      <c r="C158" s="116"/>
      <c r="D158" s="247" t="s">
        <v>1047</v>
      </c>
      <c r="E158" s="248"/>
      <c r="F158" s="249" t="s">
        <v>1048</v>
      </c>
      <c r="G158" s="250"/>
      <c r="H158" s="125">
        <v>0.17100000000000001</v>
      </c>
      <c r="I158" s="125">
        <v>0.41</v>
      </c>
      <c r="J158" s="125">
        <v>3031</v>
      </c>
      <c r="K158" s="125">
        <v>3200</v>
      </c>
      <c r="L158" s="128"/>
    </row>
    <row r="159" spans="2:12" ht="15.75">
      <c r="B159" s="251" t="s">
        <v>912</v>
      </c>
      <c r="C159" s="252"/>
      <c r="D159" s="252"/>
      <c r="E159" s="252"/>
      <c r="F159" s="252"/>
      <c r="G159" s="252"/>
      <c r="H159" s="252"/>
      <c r="I159" s="252"/>
      <c r="J159" s="252"/>
      <c r="K159" s="253"/>
      <c r="L159" s="128"/>
    </row>
    <row r="160" spans="2:12" ht="15.75">
      <c r="B160" s="116">
        <v>1</v>
      </c>
      <c r="C160" s="116"/>
      <c r="D160" s="247" t="s">
        <v>913</v>
      </c>
      <c r="E160" s="248"/>
      <c r="F160" s="249" t="s">
        <v>682</v>
      </c>
      <c r="G160" s="250"/>
      <c r="H160" s="125">
        <v>0.89</v>
      </c>
      <c r="I160" s="125">
        <v>2.1360000000000001</v>
      </c>
      <c r="J160" s="125">
        <v>5852</v>
      </c>
      <c r="K160" s="125">
        <v>5950</v>
      </c>
      <c r="L160" s="128"/>
    </row>
    <row r="161" spans="2:12" ht="15.75" customHeight="1">
      <c r="B161" s="244" t="s">
        <v>914</v>
      </c>
      <c r="C161" s="245"/>
      <c r="D161" s="245"/>
      <c r="E161" s="245"/>
      <c r="F161" s="245"/>
      <c r="G161" s="245"/>
      <c r="H161" s="245"/>
      <c r="I161" s="245"/>
      <c r="J161" s="245"/>
      <c r="K161" s="246"/>
      <c r="L161" s="128"/>
    </row>
    <row r="162" spans="2:12" ht="15.75">
      <c r="B162" s="116">
        <v>1</v>
      </c>
      <c r="C162" s="140"/>
      <c r="D162" s="247" t="s">
        <v>915</v>
      </c>
      <c r="E162" s="248"/>
      <c r="F162" s="249" t="s">
        <v>916</v>
      </c>
      <c r="G162" s="250"/>
      <c r="H162" s="125">
        <v>0.24</v>
      </c>
      <c r="I162" s="125">
        <v>0.57599999999999996</v>
      </c>
      <c r="J162" s="140"/>
      <c r="K162" s="125">
        <v>1900</v>
      </c>
      <c r="L162" s="128"/>
    </row>
    <row r="163" spans="2:12" ht="15.75">
      <c r="B163" s="116">
        <v>2</v>
      </c>
      <c r="C163" s="116"/>
      <c r="D163" s="247" t="s">
        <v>917</v>
      </c>
      <c r="E163" s="248"/>
      <c r="F163" s="249" t="s">
        <v>918</v>
      </c>
      <c r="G163" s="250"/>
      <c r="H163" s="125">
        <v>0.4</v>
      </c>
      <c r="I163" s="125">
        <v>0.96</v>
      </c>
      <c r="J163" s="125">
        <v>2080</v>
      </c>
      <c r="K163" s="125">
        <v>3000</v>
      </c>
      <c r="L163" s="128"/>
    </row>
    <row r="164" spans="2:12" ht="15.75">
      <c r="B164" s="116">
        <v>3</v>
      </c>
      <c r="C164" s="116"/>
      <c r="D164" s="247" t="s">
        <v>919</v>
      </c>
      <c r="E164" s="248"/>
      <c r="F164" s="249" t="s">
        <v>920</v>
      </c>
      <c r="G164" s="250"/>
      <c r="H164" s="125">
        <v>0.59</v>
      </c>
      <c r="I164" s="125">
        <v>1.4159999999999999</v>
      </c>
      <c r="J164" s="125">
        <v>3449</v>
      </c>
      <c r="K164" s="125">
        <v>5200</v>
      </c>
      <c r="L164" s="128"/>
    </row>
    <row r="165" spans="2:12" ht="15.75" customHeight="1">
      <c r="B165" s="116">
        <v>4</v>
      </c>
      <c r="C165" s="116"/>
      <c r="D165" s="247" t="s">
        <v>921</v>
      </c>
      <c r="E165" s="248"/>
      <c r="F165" s="249" t="s">
        <v>922</v>
      </c>
      <c r="G165" s="250"/>
      <c r="H165" s="125">
        <v>0.05</v>
      </c>
      <c r="I165" s="125">
        <v>0.12</v>
      </c>
      <c r="J165" s="125">
        <v>6375</v>
      </c>
      <c r="K165" s="125"/>
      <c r="L165" s="128"/>
    </row>
    <row r="166" spans="2:12" ht="15.75" customHeight="1">
      <c r="B166" s="244" t="s">
        <v>923</v>
      </c>
      <c r="C166" s="245"/>
      <c r="D166" s="245"/>
      <c r="E166" s="245"/>
      <c r="F166" s="245"/>
      <c r="G166" s="245"/>
      <c r="H166" s="245"/>
      <c r="I166" s="245"/>
      <c r="J166" s="245"/>
      <c r="K166" s="246"/>
      <c r="L166" s="128"/>
    </row>
    <row r="167" spans="2:12" ht="15.75">
      <c r="B167" s="116">
        <v>1</v>
      </c>
      <c r="C167" s="140"/>
      <c r="D167" s="247" t="s">
        <v>924</v>
      </c>
      <c r="E167" s="248"/>
      <c r="F167" s="249" t="s">
        <v>1049</v>
      </c>
      <c r="G167" s="250"/>
      <c r="H167" s="125">
        <v>0.1</v>
      </c>
      <c r="I167" s="125">
        <v>0.24</v>
      </c>
      <c r="J167" s="140"/>
      <c r="K167" s="125">
        <v>1200</v>
      </c>
      <c r="L167" s="128"/>
    </row>
    <row r="168" spans="2:12" ht="15.75">
      <c r="B168" s="116">
        <v>2</v>
      </c>
      <c r="C168" s="116"/>
      <c r="D168" s="247" t="s">
        <v>925</v>
      </c>
      <c r="E168" s="248"/>
      <c r="F168" s="249" t="s">
        <v>1050</v>
      </c>
      <c r="G168" s="250"/>
      <c r="H168" s="125">
        <v>0.4</v>
      </c>
      <c r="I168" s="125">
        <v>0.96</v>
      </c>
      <c r="J168" s="125">
        <v>1568</v>
      </c>
      <c r="K168" s="125">
        <v>3000</v>
      </c>
      <c r="L168" s="128"/>
    </row>
    <row r="169" spans="2:12" ht="15.75">
      <c r="B169" s="116">
        <v>3</v>
      </c>
      <c r="C169" s="116"/>
      <c r="D169" s="247" t="s">
        <v>926</v>
      </c>
      <c r="E169" s="248"/>
      <c r="F169" s="249" t="s">
        <v>1051</v>
      </c>
      <c r="G169" s="250"/>
      <c r="H169" s="125">
        <v>0.64</v>
      </c>
      <c r="I169" s="125">
        <v>1.536</v>
      </c>
      <c r="J169" s="125">
        <v>3188</v>
      </c>
      <c r="K169" s="125">
        <v>5200</v>
      </c>
      <c r="L169" s="128"/>
    </row>
  </sheetData>
  <mergeCells count="583">
    <mergeCell ref="D151:E151"/>
    <mergeCell ref="F151:G151"/>
    <mergeCell ref="D142:E142"/>
    <mergeCell ref="F142:G142"/>
    <mergeCell ref="D143:E143"/>
    <mergeCell ref="F143:G143"/>
    <mergeCell ref="D144:E144"/>
    <mergeCell ref="F144:G144"/>
    <mergeCell ref="D145:E145"/>
    <mergeCell ref="F145:G145"/>
    <mergeCell ref="D146:E146"/>
    <mergeCell ref="F146:G146"/>
    <mergeCell ref="D149:E149"/>
    <mergeCell ref="F149:G149"/>
    <mergeCell ref="B139:K139"/>
    <mergeCell ref="D140:E140"/>
    <mergeCell ref="F140:G140"/>
    <mergeCell ref="D141:E141"/>
    <mergeCell ref="F141:G141"/>
    <mergeCell ref="D147:E147"/>
    <mergeCell ref="F147:G147"/>
    <mergeCell ref="D150:E150"/>
    <mergeCell ref="F150:G150"/>
    <mergeCell ref="B7:L7"/>
    <mergeCell ref="C8:D8"/>
    <mergeCell ref="E8:F8"/>
    <mergeCell ref="G8:H8"/>
    <mergeCell ref="I8:J8"/>
    <mergeCell ref="K8:L8"/>
    <mergeCell ref="B1:K1"/>
    <mergeCell ref="B2:K2"/>
    <mergeCell ref="B3:K3"/>
    <mergeCell ref="C6:D6"/>
    <mergeCell ref="E6:F6"/>
    <mergeCell ref="G6:H6"/>
    <mergeCell ref="I6:J6"/>
    <mergeCell ref="K6:L6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31:D31"/>
    <mergeCell ref="E31:F31"/>
    <mergeCell ref="G31:H31"/>
    <mergeCell ref="I31:J31"/>
    <mergeCell ref="K31:L31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C36:D36"/>
    <mergeCell ref="E36:F36"/>
    <mergeCell ref="G36:H36"/>
    <mergeCell ref="I36:J36"/>
    <mergeCell ref="K36:L36"/>
    <mergeCell ref="C37:D37"/>
    <mergeCell ref="E37:F37"/>
    <mergeCell ref="G37:H37"/>
    <mergeCell ref="I37:J37"/>
    <mergeCell ref="K37:L37"/>
    <mergeCell ref="C38:D38"/>
    <mergeCell ref="E38:F38"/>
    <mergeCell ref="G38:H38"/>
    <mergeCell ref="I38:J38"/>
    <mergeCell ref="K38:L38"/>
    <mergeCell ref="C39:D39"/>
    <mergeCell ref="E39:F39"/>
    <mergeCell ref="G39:H39"/>
    <mergeCell ref="I39:J39"/>
    <mergeCell ref="K39:L39"/>
    <mergeCell ref="C40:D40"/>
    <mergeCell ref="E40:F40"/>
    <mergeCell ref="G40:H40"/>
    <mergeCell ref="I40:J40"/>
    <mergeCell ref="K40:L40"/>
    <mergeCell ref="I43:J43"/>
    <mergeCell ref="K43:L43"/>
    <mergeCell ref="C44:D44"/>
    <mergeCell ref="E44:F44"/>
    <mergeCell ref="G44:H44"/>
    <mergeCell ref="I44:J44"/>
    <mergeCell ref="K44:L44"/>
    <mergeCell ref="D41:E41"/>
    <mergeCell ref="F41:G41"/>
    <mergeCell ref="D42:E42"/>
    <mergeCell ref="F42:G42"/>
    <mergeCell ref="C43:D43"/>
    <mergeCell ref="E43:F43"/>
    <mergeCell ref="G43:H43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C56:D56"/>
    <mergeCell ref="E56:F56"/>
    <mergeCell ref="G56:H56"/>
    <mergeCell ref="I56:J56"/>
    <mergeCell ref="K56:L56"/>
    <mergeCell ref="C57:D57"/>
    <mergeCell ref="E57:F57"/>
    <mergeCell ref="G57:H57"/>
    <mergeCell ref="I57:J57"/>
    <mergeCell ref="K57:L57"/>
    <mergeCell ref="C58:D58"/>
    <mergeCell ref="E58:F58"/>
    <mergeCell ref="G58:H58"/>
    <mergeCell ref="I58:J58"/>
    <mergeCell ref="K58:L58"/>
    <mergeCell ref="C59:D59"/>
    <mergeCell ref="E59:F59"/>
    <mergeCell ref="G59:H59"/>
    <mergeCell ref="I59:J59"/>
    <mergeCell ref="K59:L59"/>
    <mergeCell ref="C60:D60"/>
    <mergeCell ref="E60:F60"/>
    <mergeCell ref="G60:H60"/>
    <mergeCell ref="I60:J60"/>
    <mergeCell ref="K60:L60"/>
    <mergeCell ref="C61:D61"/>
    <mergeCell ref="E61:F61"/>
    <mergeCell ref="G61:H61"/>
    <mergeCell ref="I61:J61"/>
    <mergeCell ref="K61:L61"/>
    <mergeCell ref="C62:D62"/>
    <mergeCell ref="E62:F62"/>
    <mergeCell ref="G62:H62"/>
    <mergeCell ref="I62:J62"/>
    <mergeCell ref="K62:L62"/>
    <mergeCell ref="C63:D63"/>
    <mergeCell ref="E63:F63"/>
    <mergeCell ref="G63:H63"/>
    <mergeCell ref="I63:J63"/>
    <mergeCell ref="K63:L63"/>
    <mergeCell ref="C64:D64"/>
    <mergeCell ref="E64:F64"/>
    <mergeCell ref="G64:H64"/>
    <mergeCell ref="I64:J64"/>
    <mergeCell ref="K64:L64"/>
    <mergeCell ref="C65:D65"/>
    <mergeCell ref="E65:F65"/>
    <mergeCell ref="G65:H65"/>
    <mergeCell ref="I65:J65"/>
    <mergeCell ref="K65:L65"/>
    <mergeCell ref="C66:D66"/>
    <mergeCell ref="E66:F66"/>
    <mergeCell ref="G66:H66"/>
    <mergeCell ref="I66:J66"/>
    <mergeCell ref="K66:L66"/>
    <mergeCell ref="C67:D67"/>
    <mergeCell ref="E67:F67"/>
    <mergeCell ref="G67:H67"/>
    <mergeCell ref="I67:J67"/>
    <mergeCell ref="K67:L67"/>
    <mergeCell ref="C68:D68"/>
    <mergeCell ref="E68:F68"/>
    <mergeCell ref="G68:H68"/>
    <mergeCell ref="I68:J68"/>
    <mergeCell ref="K68:L68"/>
    <mergeCell ref="C69:D69"/>
    <mergeCell ref="E69:F69"/>
    <mergeCell ref="G69:H69"/>
    <mergeCell ref="I69:J69"/>
    <mergeCell ref="K69:L69"/>
    <mergeCell ref="C70:D70"/>
    <mergeCell ref="E70:F70"/>
    <mergeCell ref="G70:H70"/>
    <mergeCell ref="I70:J70"/>
    <mergeCell ref="K70:L70"/>
    <mergeCell ref="C71:D71"/>
    <mergeCell ref="E71:F71"/>
    <mergeCell ref="G71:H71"/>
    <mergeCell ref="I71:J71"/>
    <mergeCell ref="K71:L71"/>
    <mergeCell ref="C72:D72"/>
    <mergeCell ref="E72:F72"/>
    <mergeCell ref="G72:H72"/>
    <mergeCell ref="I72:J72"/>
    <mergeCell ref="K72:L72"/>
    <mergeCell ref="C73:D73"/>
    <mergeCell ref="E73:F73"/>
    <mergeCell ref="G73:H73"/>
    <mergeCell ref="I73:J73"/>
    <mergeCell ref="K73:L73"/>
    <mergeCell ref="C74:D74"/>
    <mergeCell ref="E74:F74"/>
    <mergeCell ref="G74:H74"/>
    <mergeCell ref="I74:J74"/>
    <mergeCell ref="K74:L74"/>
    <mergeCell ref="C75:D75"/>
    <mergeCell ref="E75:F75"/>
    <mergeCell ref="G75:H75"/>
    <mergeCell ref="I75:J75"/>
    <mergeCell ref="K75:L75"/>
    <mergeCell ref="C76:D76"/>
    <mergeCell ref="E76:F76"/>
    <mergeCell ref="G76:H76"/>
    <mergeCell ref="I76:J76"/>
    <mergeCell ref="K76:L76"/>
    <mergeCell ref="C77:D77"/>
    <mergeCell ref="E77:F77"/>
    <mergeCell ref="G77:H77"/>
    <mergeCell ref="I77:J77"/>
    <mergeCell ref="K77:L77"/>
    <mergeCell ref="C78:D78"/>
    <mergeCell ref="E78:F78"/>
    <mergeCell ref="G78:H78"/>
    <mergeCell ref="I78:J78"/>
    <mergeCell ref="K78:L78"/>
    <mergeCell ref="C79:D79"/>
    <mergeCell ref="E79:F79"/>
    <mergeCell ref="G79:H79"/>
    <mergeCell ref="I79:J79"/>
    <mergeCell ref="K79:L79"/>
    <mergeCell ref="C80:D80"/>
    <mergeCell ref="E80:F80"/>
    <mergeCell ref="G80:H80"/>
    <mergeCell ref="I80:J80"/>
    <mergeCell ref="K80:L80"/>
    <mergeCell ref="B81:K81"/>
    <mergeCell ref="C82:D82"/>
    <mergeCell ref="E82:F82"/>
    <mergeCell ref="C86:D86"/>
    <mergeCell ref="E86:F86"/>
    <mergeCell ref="K86:L86"/>
    <mergeCell ref="C87:D87"/>
    <mergeCell ref="E87:F87"/>
    <mergeCell ref="K87:L87"/>
    <mergeCell ref="C83:D83"/>
    <mergeCell ref="E83:F83"/>
    <mergeCell ref="C84:D84"/>
    <mergeCell ref="E84:F84"/>
    <mergeCell ref="K84:L84"/>
    <mergeCell ref="C85:D85"/>
    <mergeCell ref="E85:F85"/>
    <mergeCell ref="K85:L85"/>
    <mergeCell ref="K83:L83"/>
    <mergeCell ref="C90:D90"/>
    <mergeCell ref="E90:F90"/>
    <mergeCell ref="K90:L90"/>
    <mergeCell ref="C91:D91"/>
    <mergeCell ref="E91:F91"/>
    <mergeCell ref="K91:L91"/>
    <mergeCell ref="C88:D88"/>
    <mergeCell ref="E88:F88"/>
    <mergeCell ref="K88:L88"/>
    <mergeCell ref="C89:D89"/>
    <mergeCell ref="E89:F89"/>
    <mergeCell ref="K89:L89"/>
    <mergeCell ref="C94:D94"/>
    <mergeCell ref="E94:F94"/>
    <mergeCell ref="K94:L94"/>
    <mergeCell ref="C95:D95"/>
    <mergeCell ref="E95:F95"/>
    <mergeCell ref="K95:L95"/>
    <mergeCell ref="C92:D92"/>
    <mergeCell ref="E92:F92"/>
    <mergeCell ref="K92:L92"/>
    <mergeCell ref="C93:D93"/>
    <mergeCell ref="E93:F93"/>
    <mergeCell ref="K93:L93"/>
    <mergeCell ref="C98:D98"/>
    <mergeCell ref="E98:F98"/>
    <mergeCell ref="K98:L98"/>
    <mergeCell ref="C99:D99"/>
    <mergeCell ref="E99:F99"/>
    <mergeCell ref="K99:L99"/>
    <mergeCell ref="C96:D96"/>
    <mergeCell ref="E96:F96"/>
    <mergeCell ref="K96:L96"/>
    <mergeCell ref="C97:D97"/>
    <mergeCell ref="E97:F97"/>
    <mergeCell ref="K97:L97"/>
    <mergeCell ref="C102:D102"/>
    <mergeCell ref="E102:F102"/>
    <mergeCell ref="K102:L102"/>
    <mergeCell ref="C103:D103"/>
    <mergeCell ref="E103:F103"/>
    <mergeCell ref="K103:L103"/>
    <mergeCell ref="C100:D100"/>
    <mergeCell ref="E100:F100"/>
    <mergeCell ref="K100:L100"/>
    <mergeCell ref="C101:D101"/>
    <mergeCell ref="E101:F101"/>
    <mergeCell ref="K101:L101"/>
    <mergeCell ref="C106:D106"/>
    <mergeCell ref="E106:F106"/>
    <mergeCell ref="K106:L106"/>
    <mergeCell ref="C107:D107"/>
    <mergeCell ref="E107:F107"/>
    <mergeCell ref="K107:L107"/>
    <mergeCell ref="C104:D104"/>
    <mergeCell ref="E104:F104"/>
    <mergeCell ref="K104:L104"/>
    <mergeCell ref="C105:D105"/>
    <mergeCell ref="E105:F105"/>
    <mergeCell ref="K105:L105"/>
    <mergeCell ref="C110:D110"/>
    <mergeCell ref="E110:F110"/>
    <mergeCell ref="K110:L110"/>
    <mergeCell ref="C111:D111"/>
    <mergeCell ref="E111:F111"/>
    <mergeCell ref="K111:L111"/>
    <mergeCell ref="C108:D108"/>
    <mergeCell ref="E108:F108"/>
    <mergeCell ref="K108:L108"/>
    <mergeCell ref="C109:D109"/>
    <mergeCell ref="E109:F109"/>
    <mergeCell ref="K109:L109"/>
    <mergeCell ref="C114:D114"/>
    <mergeCell ref="E114:F114"/>
    <mergeCell ref="K114:L114"/>
    <mergeCell ref="C115:D115"/>
    <mergeCell ref="E115:F115"/>
    <mergeCell ref="K115:L115"/>
    <mergeCell ref="C112:D112"/>
    <mergeCell ref="E112:F112"/>
    <mergeCell ref="K112:L112"/>
    <mergeCell ref="C113:D113"/>
    <mergeCell ref="E113:F113"/>
    <mergeCell ref="K113:L113"/>
    <mergeCell ref="C118:D118"/>
    <mergeCell ref="E118:F118"/>
    <mergeCell ref="K118:L118"/>
    <mergeCell ref="C119:D119"/>
    <mergeCell ref="E119:F119"/>
    <mergeCell ref="K119:L119"/>
    <mergeCell ref="C116:D116"/>
    <mergeCell ref="E116:F116"/>
    <mergeCell ref="K116:L116"/>
    <mergeCell ref="C117:D117"/>
    <mergeCell ref="E117:F117"/>
    <mergeCell ref="K117:L117"/>
    <mergeCell ref="C122:D122"/>
    <mergeCell ref="E122:F122"/>
    <mergeCell ref="K122:L122"/>
    <mergeCell ref="C123:D123"/>
    <mergeCell ref="E123:F123"/>
    <mergeCell ref="K123:L123"/>
    <mergeCell ref="C120:D120"/>
    <mergeCell ref="E120:F120"/>
    <mergeCell ref="K120:L120"/>
    <mergeCell ref="C121:D121"/>
    <mergeCell ref="E121:F121"/>
    <mergeCell ref="K121:L121"/>
    <mergeCell ref="C124:D124"/>
    <mergeCell ref="E124:F124"/>
    <mergeCell ref="K124:L124"/>
    <mergeCell ref="C125:D125"/>
    <mergeCell ref="E125:F125"/>
    <mergeCell ref="K125:L125"/>
    <mergeCell ref="B126:K126"/>
    <mergeCell ref="D127:E127"/>
    <mergeCell ref="F127:G127"/>
    <mergeCell ref="D128:E128"/>
    <mergeCell ref="F128:G128"/>
    <mergeCell ref="D132:E132"/>
    <mergeCell ref="F132:G132"/>
    <mergeCell ref="D148:E148"/>
    <mergeCell ref="F148:G148"/>
    <mergeCell ref="D130:E130"/>
    <mergeCell ref="F130:G130"/>
    <mergeCell ref="D129:E129"/>
    <mergeCell ref="F129:G129"/>
    <mergeCell ref="D131:E131"/>
    <mergeCell ref="F131:G131"/>
    <mergeCell ref="D133:E133"/>
    <mergeCell ref="F133:G133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56:E156"/>
    <mergeCell ref="F156:G156"/>
    <mergeCell ref="D157:E157"/>
    <mergeCell ref="F157:G157"/>
    <mergeCell ref="B159:K159"/>
    <mergeCell ref="D152:E152"/>
    <mergeCell ref="F152:G152"/>
    <mergeCell ref="D153:E153"/>
    <mergeCell ref="F153:G153"/>
    <mergeCell ref="D154:E154"/>
    <mergeCell ref="F154:G154"/>
    <mergeCell ref="D158:E158"/>
    <mergeCell ref="F158:G158"/>
    <mergeCell ref="D155:E155"/>
    <mergeCell ref="F155:G155"/>
    <mergeCell ref="D162:E162"/>
    <mergeCell ref="F162:G162"/>
    <mergeCell ref="D163:E163"/>
    <mergeCell ref="F163:G163"/>
    <mergeCell ref="B161:K161"/>
    <mergeCell ref="D165:E165"/>
    <mergeCell ref="F165:G165"/>
    <mergeCell ref="D160:E160"/>
    <mergeCell ref="F160:G160"/>
    <mergeCell ref="B166:K166"/>
    <mergeCell ref="D167:E167"/>
    <mergeCell ref="F167:G167"/>
    <mergeCell ref="D168:E168"/>
    <mergeCell ref="F168:G168"/>
    <mergeCell ref="D169:E169"/>
    <mergeCell ref="F169:G169"/>
    <mergeCell ref="D164:E164"/>
    <mergeCell ref="F164:G1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H40"/>
  <sheetViews>
    <sheetView zoomScaleNormal="100" workbookViewId="0">
      <selection sqref="A1:H1"/>
    </sheetView>
  </sheetViews>
  <sheetFormatPr defaultRowHeight="15"/>
  <cols>
    <col min="1" max="1" width="55.5703125" customWidth="1"/>
    <col min="2" max="2" width="12.85546875" customWidth="1"/>
    <col min="3" max="3" width="43" customWidth="1"/>
    <col min="4" max="4" width="6.28515625" customWidth="1"/>
    <col min="5" max="5" width="23.7109375" customWidth="1"/>
    <col min="6" max="6" width="33" customWidth="1"/>
    <col min="7" max="7" width="16.85546875" customWidth="1"/>
    <col min="8" max="8" width="21.7109375" customWidth="1"/>
  </cols>
  <sheetData>
    <row r="1" spans="1:8" ht="41.25" customHeight="1">
      <c r="A1" s="233" t="s">
        <v>1433</v>
      </c>
      <c r="B1" s="233"/>
      <c r="C1" s="233"/>
      <c r="D1" s="233"/>
      <c r="E1" s="233"/>
      <c r="F1" s="233"/>
      <c r="G1" s="233"/>
      <c r="H1" s="233"/>
    </row>
    <row r="2" spans="1:8" ht="21.75" customHeight="1">
      <c r="A2" s="269" t="s">
        <v>813</v>
      </c>
      <c r="B2" s="269"/>
      <c r="C2" s="269"/>
      <c r="D2" s="24"/>
      <c r="E2" s="42" t="s">
        <v>380</v>
      </c>
    </row>
    <row r="3" spans="1:8" ht="31.5" customHeight="1">
      <c r="A3" s="268" t="s">
        <v>1431</v>
      </c>
      <c r="B3" s="268"/>
      <c r="C3" s="268"/>
      <c r="E3" s="149" t="s">
        <v>821</v>
      </c>
      <c r="F3" s="150"/>
      <c r="G3" s="150"/>
    </row>
    <row r="4" spans="1:8" ht="28.5" customHeight="1" thickBot="1">
      <c r="A4" s="270" t="s">
        <v>814</v>
      </c>
      <c r="B4" s="271"/>
      <c r="C4" s="272"/>
      <c r="E4" s="149" t="s">
        <v>381</v>
      </c>
      <c r="F4" s="150"/>
      <c r="G4" s="150"/>
    </row>
    <row r="5" spans="1:8" ht="30" customHeight="1" thickBot="1">
      <c r="A5" s="273"/>
      <c r="B5" s="274"/>
      <c r="C5" s="275"/>
      <c r="E5" s="149" t="s">
        <v>382</v>
      </c>
      <c r="F5" s="150"/>
      <c r="G5" s="150"/>
    </row>
    <row r="6" spans="1:8" ht="24.95" customHeight="1">
      <c r="A6" s="276" t="s">
        <v>1055</v>
      </c>
      <c r="B6" s="277"/>
      <c r="C6" s="278"/>
      <c r="E6" s="149" t="s">
        <v>383</v>
      </c>
      <c r="F6" s="150"/>
      <c r="G6" s="150"/>
    </row>
    <row r="7" spans="1:8" ht="24.95" customHeight="1" thickBot="1">
      <c r="A7" s="147" t="s">
        <v>1056</v>
      </c>
      <c r="B7" s="147" t="s">
        <v>1057</v>
      </c>
      <c r="C7" s="148" t="s">
        <v>1058</v>
      </c>
      <c r="E7" s="149" t="s">
        <v>378</v>
      </c>
      <c r="F7" s="150"/>
      <c r="G7" s="150"/>
    </row>
    <row r="8" spans="1:8" ht="24.95" customHeight="1" thickBot="1">
      <c r="A8" s="143" t="s">
        <v>815</v>
      </c>
      <c r="B8" s="144">
        <v>2800</v>
      </c>
      <c r="C8" s="145">
        <v>2950</v>
      </c>
      <c r="E8" s="149" t="s">
        <v>379</v>
      </c>
      <c r="F8" s="150"/>
      <c r="G8" s="150"/>
    </row>
    <row r="9" spans="1:8" ht="24.95" customHeight="1" thickBot="1">
      <c r="A9" s="143" t="s">
        <v>1059</v>
      </c>
      <c r="B9" s="144">
        <v>3000</v>
      </c>
      <c r="C9" s="145">
        <v>3150</v>
      </c>
      <c r="E9" s="149"/>
      <c r="F9" s="150"/>
      <c r="G9" s="150"/>
    </row>
    <row r="10" spans="1:8" ht="24.95" customHeight="1" thickBot="1">
      <c r="A10" s="143" t="s">
        <v>816</v>
      </c>
      <c r="B10" s="144">
        <v>3100</v>
      </c>
      <c r="C10" s="145">
        <v>3300</v>
      </c>
      <c r="E10" s="25" t="s">
        <v>11</v>
      </c>
      <c r="F10" s="25" t="s">
        <v>384</v>
      </c>
      <c r="G10" s="25" t="s">
        <v>389</v>
      </c>
    </row>
    <row r="11" spans="1:8" ht="24.95" customHeight="1" thickBot="1">
      <c r="A11" s="143" t="s">
        <v>1060</v>
      </c>
      <c r="B11" s="144">
        <v>3300</v>
      </c>
      <c r="C11" s="145">
        <v>3500</v>
      </c>
      <c r="E11" s="151" t="s">
        <v>12</v>
      </c>
      <c r="F11" s="151" t="s">
        <v>385</v>
      </c>
      <c r="G11" s="152">
        <v>16000</v>
      </c>
    </row>
    <row r="12" spans="1:8" ht="24.95" customHeight="1" thickBot="1">
      <c r="A12" s="143" t="s">
        <v>817</v>
      </c>
      <c r="B12" s="144">
        <v>3350</v>
      </c>
      <c r="C12" s="145">
        <v>3550</v>
      </c>
      <c r="E12" s="151" t="s">
        <v>13</v>
      </c>
      <c r="F12" s="151" t="s">
        <v>385</v>
      </c>
      <c r="G12" s="152">
        <v>20000</v>
      </c>
    </row>
    <row r="13" spans="1:8" ht="24.95" customHeight="1" thickBot="1">
      <c r="A13" s="143" t="s">
        <v>818</v>
      </c>
      <c r="B13" s="144">
        <v>3450</v>
      </c>
      <c r="C13" s="145">
        <v>3650</v>
      </c>
      <c r="E13" s="151" t="s">
        <v>14</v>
      </c>
      <c r="F13" s="151" t="s">
        <v>385</v>
      </c>
      <c r="G13" s="152">
        <v>22000</v>
      </c>
    </row>
    <row r="14" spans="1:8" ht="24.95" customHeight="1" thickBot="1">
      <c r="A14" s="143" t="s">
        <v>819</v>
      </c>
      <c r="B14" s="144">
        <v>3700</v>
      </c>
      <c r="C14" s="145">
        <v>3900</v>
      </c>
      <c r="E14" s="151" t="s">
        <v>15</v>
      </c>
      <c r="F14" s="151" t="s">
        <v>385</v>
      </c>
      <c r="G14" s="152">
        <v>30000</v>
      </c>
    </row>
    <row r="15" spans="1:8" ht="24.95" customHeight="1" thickBot="1">
      <c r="A15" s="143" t="s">
        <v>820</v>
      </c>
      <c r="B15" s="142"/>
      <c r="C15" s="145">
        <v>4000</v>
      </c>
      <c r="E15" s="151" t="s">
        <v>16</v>
      </c>
      <c r="F15" s="151" t="s">
        <v>385</v>
      </c>
      <c r="G15" s="152">
        <v>36000</v>
      </c>
    </row>
    <row r="16" spans="1:8" ht="24.95" customHeight="1" thickBot="1">
      <c r="A16" s="143" t="s">
        <v>1061</v>
      </c>
      <c r="B16" s="142"/>
      <c r="C16" s="145">
        <v>4150</v>
      </c>
      <c r="E16" s="151" t="s">
        <v>390</v>
      </c>
      <c r="F16" s="151" t="s">
        <v>385</v>
      </c>
      <c r="G16" s="152">
        <v>40000</v>
      </c>
    </row>
    <row r="17" spans="1:7" ht="24.95" customHeight="1">
      <c r="A17" s="141" t="s">
        <v>1062</v>
      </c>
      <c r="E17" s="109"/>
      <c r="F17" s="109"/>
      <c r="G17" s="109"/>
    </row>
    <row r="18" spans="1:7" ht="24.95" customHeight="1">
      <c r="E18" s="151" t="s">
        <v>391</v>
      </c>
      <c r="F18" s="151" t="s">
        <v>385</v>
      </c>
      <c r="G18" s="153">
        <v>400</v>
      </c>
    </row>
    <row r="19" spans="1:7" ht="24.95" customHeight="1" thickBot="1">
      <c r="A19" s="146" t="s">
        <v>1063</v>
      </c>
      <c r="E19" s="151" t="s">
        <v>392</v>
      </c>
      <c r="F19" s="151" t="s">
        <v>385</v>
      </c>
      <c r="G19" s="153">
        <v>800</v>
      </c>
    </row>
    <row r="20" spans="1:7" ht="24.95" customHeight="1" thickBot="1">
      <c r="A20" s="143" t="s">
        <v>1056</v>
      </c>
      <c r="B20" s="143" t="s">
        <v>1064</v>
      </c>
      <c r="E20" s="154"/>
      <c r="F20" s="154"/>
      <c r="G20" s="155"/>
    </row>
    <row r="21" spans="1:7" ht="24.95" customHeight="1" thickBot="1">
      <c r="A21" s="143" t="s">
        <v>1052</v>
      </c>
      <c r="B21" s="144">
        <v>2600</v>
      </c>
      <c r="E21" s="151" t="s">
        <v>393</v>
      </c>
      <c r="F21" s="151"/>
      <c r="G21" s="153">
        <v>1000</v>
      </c>
    </row>
    <row r="22" spans="1:7" ht="24.95" customHeight="1" thickBot="1">
      <c r="A22" s="143" t="s">
        <v>1053</v>
      </c>
      <c r="B22" s="144">
        <v>2750</v>
      </c>
      <c r="E22" s="151" t="s">
        <v>394</v>
      </c>
      <c r="F22" s="151"/>
      <c r="G22" s="153">
        <v>1000</v>
      </c>
    </row>
    <row r="23" spans="1:7" ht="24.95" customHeight="1" thickBot="1">
      <c r="A23" s="143" t="s">
        <v>1054</v>
      </c>
      <c r="B23" s="144">
        <v>2900</v>
      </c>
      <c r="E23" s="26"/>
      <c r="F23" s="26"/>
      <c r="G23" s="27"/>
    </row>
    <row r="24" spans="1:7" ht="24.95" customHeight="1">
      <c r="A24" s="141" t="s">
        <v>1062</v>
      </c>
      <c r="E24" s="267" t="s">
        <v>1430</v>
      </c>
      <c r="F24" s="267"/>
      <c r="G24" s="267"/>
    </row>
    <row r="25" spans="1:7" ht="24.95" customHeight="1">
      <c r="E25" s="267"/>
      <c r="F25" s="267"/>
      <c r="G25" s="267"/>
    </row>
    <row r="26" spans="1:7" ht="24.95" customHeight="1">
      <c r="E26" s="267"/>
      <c r="F26" s="267"/>
      <c r="G26" s="267"/>
    </row>
    <row r="27" spans="1:7" ht="24.95" customHeight="1">
      <c r="E27" s="267"/>
      <c r="F27" s="267"/>
      <c r="G27" s="267"/>
    </row>
    <row r="28" spans="1:7" ht="24.95" customHeight="1">
      <c r="E28" s="267"/>
      <c r="F28" s="267"/>
      <c r="G28" s="267"/>
    </row>
    <row r="29" spans="1:7" ht="24.95" customHeight="1">
      <c r="E29" s="267"/>
      <c r="F29" s="267"/>
      <c r="G29" s="267"/>
    </row>
    <row r="30" spans="1:7" ht="15" customHeight="1">
      <c r="E30" s="267"/>
      <c r="F30" s="267"/>
      <c r="G30" s="267"/>
    </row>
    <row r="31" spans="1:7" ht="15" customHeight="1">
      <c r="E31" s="267"/>
      <c r="F31" s="267"/>
      <c r="G31" s="267"/>
    </row>
    <row r="32" spans="1:7" ht="15" customHeight="1">
      <c r="E32" s="267"/>
      <c r="F32" s="267"/>
      <c r="G32" s="267"/>
    </row>
    <row r="33" spans="5:7" ht="15" customHeight="1">
      <c r="E33" s="267"/>
      <c r="F33" s="267"/>
      <c r="G33" s="267"/>
    </row>
    <row r="34" spans="5:7" ht="15" customHeight="1">
      <c r="E34" s="267"/>
      <c r="F34" s="267"/>
      <c r="G34" s="267"/>
    </row>
    <row r="35" spans="5:7" ht="15" customHeight="1">
      <c r="E35" s="267"/>
      <c r="F35" s="267"/>
      <c r="G35" s="267"/>
    </row>
    <row r="36" spans="5:7" ht="9.75" customHeight="1">
      <c r="E36" s="267"/>
      <c r="F36" s="267"/>
      <c r="G36" s="267"/>
    </row>
    <row r="37" spans="5:7" ht="15" hidden="1" customHeight="1" thickBot="1">
      <c r="E37" s="267"/>
      <c r="F37" s="267"/>
      <c r="G37" s="267"/>
    </row>
    <row r="38" spans="5:7" ht="29.25" customHeight="1"/>
    <row r="39" spans="5:7" ht="35.25" customHeight="1"/>
    <row r="40" spans="5:7" ht="24.95" customHeight="1"/>
  </sheetData>
  <mergeCells count="7">
    <mergeCell ref="A1:H1"/>
    <mergeCell ref="E24:G37"/>
    <mergeCell ref="A3:C3"/>
    <mergeCell ref="A2:C2"/>
    <mergeCell ref="A4:C4"/>
    <mergeCell ref="A5:C5"/>
    <mergeCell ref="A6:C6"/>
  </mergeCells>
  <hyperlinks>
    <hyperlink ref="A1" r:id="rId1"/>
  </hyperlinks>
  <pageMargins left="0.7" right="0.7" top="0.75" bottom="0.75" header="0.3" footer="0.3"/>
  <pageSetup paperSize="9" orientation="portrait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169"/>
  <sheetViews>
    <sheetView tabSelected="1" zoomScaleNormal="100" workbookViewId="0">
      <selection activeCell="K32" sqref="K32"/>
    </sheetView>
  </sheetViews>
  <sheetFormatPr defaultRowHeight="12.75"/>
  <cols>
    <col min="1" max="1" width="28" style="41" customWidth="1"/>
    <col min="2" max="2" width="20.140625" style="41" customWidth="1"/>
    <col min="3" max="3" width="21" style="41" customWidth="1"/>
    <col min="4" max="4" width="15.7109375" style="41" customWidth="1"/>
    <col min="5" max="16384" width="9.140625" style="41"/>
  </cols>
  <sheetData>
    <row r="1" spans="1:11" ht="30" customHeight="1">
      <c r="A1" s="233" t="s">
        <v>1428</v>
      </c>
      <c r="B1" s="233"/>
      <c r="C1" s="233"/>
      <c r="D1" s="233"/>
      <c r="E1" s="233"/>
      <c r="F1" s="233"/>
      <c r="G1" s="233"/>
      <c r="H1" s="233"/>
      <c r="J1" s="112"/>
      <c r="K1" s="112"/>
    </row>
    <row r="4" spans="1:11" ht="28.5" customHeight="1" thickBot="1">
      <c r="A4" s="282" t="s">
        <v>635</v>
      </c>
      <c r="B4" s="282"/>
      <c r="C4" s="282"/>
      <c r="D4" s="282"/>
    </row>
    <row r="5" spans="1:11" ht="13.5" customHeight="1" thickBot="1">
      <c r="A5" s="74" t="s">
        <v>17</v>
      </c>
      <c r="B5" s="76" t="s">
        <v>399</v>
      </c>
      <c r="C5" s="76" t="s">
        <v>400</v>
      </c>
      <c r="D5" s="76" t="s">
        <v>636</v>
      </c>
    </row>
    <row r="6" spans="1:11" ht="13.5" customHeight="1" thickBot="1">
      <c r="A6" s="77" t="s">
        <v>401</v>
      </c>
      <c r="B6" s="78" t="s">
        <v>402</v>
      </c>
      <c r="C6" s="60">
        <v>40</v>
      </c>
      <c r="D6" s="60">
        <v>500</v>
      </c>
    </row>
    <row r="7" spans="1:11" ht="13.5" customHeight="1" thickBot="1">
      <c r="A7" s="77" t="s">
        <v>403</v>
      </c>
      <c r="B7" s="78" t="s">
        <v>402</v>
      </c>
      <c r="C7" s="60">
        <v>40</v>
      </c>
      <c r="D7" s="60">
        <v>500</v>
      </c>
    </row>
    <row r="8" spans="1:11" ht="13.5" customHeight="1" thickBot="1">
      <c r="A8" s="77" t="s">
        <v>404</v>
      </c>
      <c r="B8" s="78" t="s">
        <v>402</v>
      </c>
      <c r="C8" s="60">
        <v>40</v>
      </c>
      <c r="D8" s="60">
        <v>530</v>
      </c>
    </row>
    <row r="9" spans="1:11" ht="13.5" customHeight="1" thickBot="1">
      <c r="A9" s="77" t="s">
        <v>405</v>
      </c>
      <c r="B9" s="78" t="s">
        <v>402</v>
      </c>
      <c r="C9" s="60">
        <v>40</v>
      </c>
      <c r="D9" s="60">
        <v>530</v>
      </c>
    </row>
    <row r="10" spans="1:11" ht="13.5" customHeight="1" thickBot="1">
      <c r="A10" s="77" t="s">
        <v>406</v>
      </c>
      <c r="B10" s="78" t="s">
        <v>402</v>
      </c>
      <c r="C10" s="60">
        <v>40</v>
      </c>
      <c r="D10" s="60">
        <v>530</v>
      </c>
    </row>
    <row r="11" spans="1:11" ht="13.5" customHeight="1" thickBot="1">
      <c r="A11" s="77" t="s">
        <v>407</v>
      </c>
      <c r="B11" s="78" t="s">
        <v>408</v>
      </c>
      <c r="C11" s="60">
        <v>80</v>
      </c>
      <c r="D11" s="60">
        <v>300</v>
      </c>
    </row>
    <row r="12" spans="1:11" ht="13.5" customHeight="1" thickBot="1">
      <c r="A12" s="77" t="s">
        <v>409</v>
      </c>
      <c r="B12" s="78" t="s">
        <v>408</v>
      </c>
      <c r="C12" s="60">
        <v>80</v>
      </c>
      <c r="D12" s="60">
        <v>350</v>
      </c>
    </row>
    <row r="13" spans="1:11" ht="13.5" customHeight="1" thickBot="1">
      <c r="A13" s="77" t="s">
        <v>410</v>
      </c>
      <c r="B13" s="78" t="s">
        <v>408</v>
      </c>
      <c r="C13" s="60">
        <v>80</v>
      </c>
      <c r="D13" s="60">
        <v>350</v>
      </c>
    </row>
    <row r="14" spans="1:11" ht="13.5" customHeight="1" thickBot="1">
      <c r="A14" s="77" t="s">
        <v>411</v>
      </c>
      <c r="B14" s="78" t="s">
        <v>412</v>
      </c>
      <c r="C14" s="60">
        <v>50</v>
      </c>
      <c r="D14" s="60">
        <v>470</v>
      </c>
    </row>
    <row r="15" spans="1:11" ht="13.5" customHeight="1" thickBot="1">
      <c r="A15" s="77" t="s">
        <v>413</v>
      </c>
      <c r="B15" s="78" t="s">
        <v>412</v>
      </c>
      <c r="C15" s="60">
        <v>50</v>
      </c>
      <c r="D15" s="60">
        <v>470</v>
      </c>
    </row>
    <row r="16" spans="1:11" ht="13.5" customHeight="1" thickBot="1">
      <c r="A16" s="77" t="s">
        <v>414</v>
      </c>
      <c r="B16" s="78" t="s">
        <v>412</v>
      </c>
      <c r="C16" s="60">
        <v>50</v>
      </c>
      <c r="D16" s="60">
        <v>470</v>
      </c>
    </row>
    <row r="17" spans="1:4" ht="13.5" customHeight="1" thickBot="1">
      <c r="A17" s="77" t="s">
        <v>415</v>
      </c>
      <c r="B17" s="78" t="s">
        <v>412</v>
      </c>
      <c r="C17" s="60">
        <v>50</v>
      </c>
      <c r="D17" s="60">
        <v>470</v>
      </c>
    </row>
    <row r="18" spans="1:4" ht="13.5" customHeight="1" thickBot="1">
      <c r="A18" s="77" t="s">
        <v>416</v>
      </c>
      <c r="B18" s="78" t="s">
        <v>412</v>
      </c>
      <c r="C18" s="60">
        <v>50</v>
      </c>
      <c r="D18" s="60">
        <v>450</v>
      </c>
    </row>
    <row r="19" spans="1:4" ht="13.5" customHeight="1" thickBot="1">
      <c r="A19" s="77" t="s">
        <v>417</v>
      </c>
      <c r="B19" s="78" t="s">
        <v>418</v>
      </c>
      <c r="C19" s="60">
        <v>110</v>
      </c>
      <c r="D19" s="60">
        <v>700</v>
      </c>
    </row>
    <row r="20" spans="1:4" ht="13.5" customHeight="1" thickBot="1">
      <c r="A20" s="77" t="s">
        <v>419</v>
      </c>
      <c r="B20" s="78" t="s">
        <v>418</v>
      </c>
      <c r="C20" s="60">
        <v>110</v>
      </c>
      <c r="D20" s="60">
        <v>700</v>
      </c>
    </row>
    <row r="21" spans="1:4" ht="13.5" customHeight="1" thickBot="1">
      <c r="A21" s="77" t="s">
        <v>420</v>
      </c>
      <c r="B21" s="78" t="s">
        <v>421</v>
      </c>
      <c r="C21" s="60">
        <v>410</v>
      </c>
      <c r="D21" s="60">
        <v>1300</v>
      </c>
    </row>
    <row r="22" spans="1:4" ht="13.5" customHeight="1" thickBot="1">
      <c r="A22" s="77" t="s">
        <v>422</v>
      </c>
      <c r="B22" s="78" t="s">
        <v>421</v>
      </c>
      <c r="C22" s="60">
        <v>410</v>
      </c>
      <c r="D22" s="60">
        <v>1300</v>
      </c>
    </row>
    <row r="23" spans="1:4" ht="13.5" customHeight="1" thickBot="1">
      <c r="A23" s="77" t="s">
        <v>423</v>
      </c>
      <c r="B23" s="78" t="s">
        <v>421</v>
      </c>
      <c r="C23" s="60">
        <v>410</v>
      </c>
      <c r="D23" s="60">
        <v>1650</v>
      </c>
    </row>
    <row r="24" spans="1:4" ht="19.5" customHeight="1" thickBot="1">
      <c r="A24" s="77" t="s">
        <v>424</v>
      </c>
      <c r="B24" s="78" t="s">
        <v>421</v>
      </c>
      <c r="C24" s="60">
        <v>410</v>
      </c>
      <c r="D24" s="60">
        <v>1650</v>
      </c>
    </row>
    <row r="25" spans="1:4" ht="13.5" thickBot="1">
      <c r="A25" s="77" t="s">
        <v>425</v>
      </c>
      <c r="B25" s="78" t="s">
        <v>421</v>
      </c>
      <c r="C25" s="60">
        <v>410</v>
      </c>
      <c r="D25" s="60">
        <v>1650</v>
      </c>
    </row>
    <row r="26" spans="1:4" ht="13.5" thickBot="1">
      <c r="A26" s="77" t="s">
        <v>426</v>
      </c>
      <c r="B26" s="78" t="s">
        <v>427</v>
      </c>
      <c r="C26" s="60">
        <v>100</v>
      </c>
      <c r="D26" s="60">
        <v>650</v>
      </c>
    </row>
    <row r="27" spans="1:4" ht="13.5" thickBot="1">
      <c r="A27" s="77" t="s">
        <v>428</v>
      </c>
      <c r="B27" s="78" t="s">
        <v>427</v>
      </c>
      <c r="C27" s="60">
        <v>100</v>
      </c>
      <c r="D27" s="60">
        <v>650</v>
      </c>
    </row>
    <row r="28" spans="1:4" ht="13.5" thickBot="1">
      <c r="A28" s="77" t="s">
        <v>429</v>
      </c>
      <c r="B28" s="78" t="s">
        <v>427</v>
      </c>
      <c r="C28" s="60">
        <v>100</v>
      </c>
      <c r="D28" s="60">
        <v>700</v>
      </c>
    </row>
    <row r="29" spans="1:4" ht="13.5" thickBot="1">
      <c r="A29" s="77" t="s">
        <v>430</v>
      </c>
      <c r="B29" s="78" t="s">
        <v>427</v>
      </c>
      <c r="C29" s="60">
        <v>100</v>
      </c>
      <c r="D29" s="60">
        <v>700</v>
      </c>
    </row>
    <row r="30" spans="1:4" ht="13.5" thickBot="1">
      <c r="A30" s="77" t="s">
        <v>431</v>
      </c>
      <c r="B30" s="78" t="s">
        <v>427</v>
      </c>
      <c r="C30" s="60">
        <v>100</v>
      </c>
      <c r="D30" s="60">
        <v>700</v>
      </c>
    </row>
    <row r="31" spans="1:4" ht="13.5" thickBot="1">
      <c r="A31" s="77" t="s">
        <v>432</v>
      </c>
      <c r="B31" s="78" t="s">
        <v>433</v>
      </c>
      <c r="C31" s="60">
        <v>700</v>
      </c>
      <c r="D31" s="60">
        <v>2180</v>
      </c>
    </row>
    <row r="32" spans="1:4" ht="13.5" thickBot="1">
      <c r="A32" s="77" t="s">
        <v>434</v>
      </c>
      <c r="B32" s="78" t="s">
        <v>433</v>
      </c>
      <c r="C32" s="60">
        <v>700</v>
      </c>
      <c r="D32" s="60">
        <v>2180</v>
      </c>
    </row>
    <row r="33" spans="1:4" ht="13.5" thickBot="1">
      <c r="A33" s="77" t="s">
        <v>435</v>
      </c>
      <c r="B33" s="78" t="s">
        <v>433</v>
      </c>
      <c r="C33" s="60">
        <v>700</v>
      </c>
      <c r="D33" s="60">
        <v>3490</v>
      </c>
    </row>
    <row r="34" spans="1:4" ht="13.5" thickBot="1">
      <c r="A34" s="77" t="s">
        <v>436</v>
      </c>
      <c r="B34" s="78" t="s">
        <v>437</v>
      </c>
      <c r="C34" s="60">
        <v>170</v>
      </c>
      <c r="D34" s="60">
        <v>6700</v>
      </c>
    </row>
    <row r="35" spans="1:4" ht="13.5" thickBot="1">
      <c r="A35" s="77" t="s">
        <v>438</v>
      </c>
      <c r="B35" s="78" t="s">
        <v>437</v>
      </c>
      <c r="C35" s="60">
        <v>170</v>
      </c>
      <c r="D35" s="60">
        <v>450</v>
      </c>
    </row>
    <row r="36" spans="1:4" ht="13.5" thickBot="1">
      <c r="A36" s="77" t="s">
        <v>439</v>
      </c>
      <c r="B36" s="78" t="s">
        <v>437</v>
      </c>
      <c r="C36" s="60">
        <v>170</v>
      </c>
      <c r="D36" s="60">
        <v>450</v>
      </c>
    </row>
    <row r="37" spans="1:4" ht="13.5" thickBot="1">
      <c r="A37" s="77" t="s">
        <v>440</v>
      </c>
      <c r="B37" s="78" t="s">
        <v>441</v>
      </c>
      <c r="C37" s="60">
        <v>610</v>
      </c>
      <c r="D37" s="60">
        <v>3100</v>
      </c>
    </row>
    <row r="38" spans="1:4" ht="13.5" thickBot="1">
      <c r="A38" s="77" t="s">
        <v>442</v>
      </c>
      <c r="B38" s="78" t="s">
        <v>441</v>
      </c>
      <c r="C38" s="60">
        <v>610</v>
      </c>
      <c r="D38" s="60">
        <v>3100</v>
      </c>
    </row>
    <row r="39" spans="1:4" ht="13.5" thickBot="1">
      <c r="A39" s="77" t="s">
        <v>443</v>
      </c>
      <c r="B39" s="78" t="s">
        <v>441</v>
      </c>
      <c r="C39" s="60">
        <v>610</v>
      </c>
      <c r="D39" s="60">
        <v>3100</v>
      </c>
    </row>
    <row r="40" spans="1:4" ht="13.5" thickBot="1">
      <c r="A40" s="77" t="s">
        <v>444</v>
      </c>
      <c r="B40" s="78" t="s">
        <v>441</v>
      </c>
      <c r="C40" s="60">
        <v>610</v>
      </c>
      <c r="D40" s="60">
        <v>3100</v>
      </c>
    </row>
    <row r="41" spans="1:4" ht="13.5" thickBot="1">
      <c r="A41" s="77" t="s">
        <v>445</v>
      </c>
      <c r="B41" s="78" t="s">
        <v>441</v>
      </c>
      <c r="C41" s="60">
        <v>610</v>
      </c>
      <c r="D41" s="60">
        <v>3100</v>
      </c>
    </row>
    <row r="42" spans="1:4" ht="13.5" thickBot="1">
      <c r="A42" s="77" t="s">
        <v>446</v>
      </c>
      <c r="B42" s="78" t="s">
        <v>447</v>
      </c>
      <c r="C42" s="60">
        <v>150</v>
      </c>
      <c r="D42" s="60">
        <v>1000</v>
      </c>
    </row>
    <row r="43" spans="1:4" ht="13.5" thickBot="1">
      <c r="A43" s="77" t="s">
        <v>448</v>
      </c>
      <c r="B43" s="78" t="s">
        <v>447</v>
      </c>
      <c r="C43" s="60">
        <v>150</v>
      </c>
      <c r="D43" s="60">
        <v>750</v>
      </c>
    </row>
    <row r="44" spans="1:4" ht="13.5" thickBot="1">
      <c r="A44" s="77" t="s">
        <v>449</v>
      </c>
      <c r="B44" s="78" t="s">
        <v>447</v>
      </c>
      <c r="C44" s="60">
        <v>150</v>
      </c>
      <c r="D44" s="60">
        <v>750</v>
      </c>
    </row>
    <row r="45" spans="1:4" ht="13.5" thickBot="1">
      <c r="A45" s="77" t="s">
        <v>450</v>
      </c>
      <c r="B45" s="78" t="s">
        <v>447</v>
      </c>
      <c r="C45" s="60">
        <v>150</v>
      </c>
      <c r="D45" s="60">
        <v>800</v>
      </c>
    </row>
    <row r="46" spans="1:4" ht="13.5" thickBot="1">
      <c r="A46" s="77" t="s">
        <v>451</v>
      </c>
      <c r="B46" s="78" t="s">
        <v>447</v>
      </c>
      <c r="C46" s="60">
        <v>150</v>
      </c>
      <c r="D46" s="60">
        <v>1000</v>
      </c>
    </row>
    <row r="47" spans="1:4" ht="13.5" thickBot="1">
      <c r="A47" s="77" t="s">
        <v>452</v>
      </c>
      <c r="B47" s="78" t="s">
        <v>453</v>
      </c>
      <c r="C47" s="60">
        <v>870</v>
      </c>
      <c r="D47" s="60">
        <v>3320</v>
      </c>
    </row>
    <row r="48" spans="1:4" ht="13.5" thickBot="1">
      <c r="A48" s="77" t="s">
        <v>454</v>
      </c>
      <c r="B48" s="78" t="s">
        <v>453</v>
      </c>
      <c r="C48" s="60">
        <v>870</v>
      </c>
      <c r="D48" s="60">
        <v>3320</v>
      </c>
    </row>
    <row r="49" spans="1:4" ht="13.5" thickBot="1">
      <c r="A49" s="77" t="s">
        <v>455</v>
      </c>
      <c r="B49" s="78" t="s">
        <v>453</v>
      </c>
      <c r="C49" s="60">
        <v>870</v>
      </c>
      <c r="D49" s="60">
        <v>3950</v>
      </c>
    </row>
    <row r="50" spans="1:4" ht="13.5" thickBot="1">
      <c r="A50" s="77" t="s">
        <v>456</v>
      </c>
      <c r="B50" s="78" t="s">
        <v>453</v>
      </c>
      <c r="C50" s="60">
        <v>870</v>
      </c>
      <c r="D50" s="60">
        <v>3950</v>
      </c>
    </row>
    <row r="51" spans="1:4" ht="13.5" thickBot="1">
      <c r="A51" s="77" t="s">
        <v>457</v>
      </c>
      <c r="B51" s="78" t="s">
        <v>458</v>
      </c>
      <c r="C51" s="60">
        <v>210</v>
      </c>
      <c r="D51" s="60">
        <v>1000</v>
      </c>
    </row>
    <row r="52" spans="1:4" ht="13.5" thickBot="1">
      <c r="A52" s="77" t="s">
        <v>459</v>
      </c>
      <c r="B52" s="78" t="s">
        <v>458</v>
      </c>
      <c r="C52" s="60">
        <v>210</v>
      </c>
      <c r="D52" s="60">
        <v>1000</v>
      </c>
    </row>
    <row r="53" spans="1:4" ht="13.5" thickBot="1">
      <c r="A53" s="77" t="s">
        <v>460</v>
      </c>
      <c r="B53" s="78" t="s">
        <v>458</v>
      </c>
      <c r="C53" s="60">
        <v>210</v>
      </c>
      <c r="D53" s="60">
        <v>1300</v>
      </c>
    </row>
    <row r="54" spans="1:4" ht="13.5" thickBot="1">
      <c r="A54" s="77" t="s">
        <v>461</v>
      </c>
      <c r="B54" s="78" t="s">
        <v>458</v>
      </c>
      <c r="C54" s="60">
        <v>210</v>
      </c>
      <c r="D54" s="60">
        <v>1300</v>
      </c>
    </row>
    <row r="55" spans="1:4" ht="13.5" thickBot="1">
      <c r="A55" s="77" t="s">
        <v>462</v>
      </c>
      <c r="B55" s="78" t="s">
        <v>463</v>
      </c>
      <c r="C55" s="60">
        <v>1040</v>
      </c>
      <c r="D55" s="60">
        <v>3750</v>
      </c>
    </row>
    <row r="56" spans="1:4" ht="13.5" thickBot="1">
      <c r="A56" s="77" t="s">
        <v>464</v>
      </c>
      <c r="B56" s="78" t="s">
        <v>463</v>
      </c>
      <c r="C56" s="60">
        <v>1040</v>
      </c>
      <c r="D56" s="60">
        <v>3800</v>
      </c>
    </row>
    <row r="57" spans="1:4" ht="13.5" thickBot="1">
      <c r="A57" s="77" t="s">
        <v>465</v>
      </c>
      <c r="B57" s="78" t="s">
        <v>463</v>
      </c>
      <c r="C57" s="60">
        <v>1040</v>
      </c>
      <c r="D57" s="60">
        <v>3920</v>
      </c>
    </row>
    <row r="58" spans="1:4" ht="13.5" thickBot="1">
      <c r="A58" s="77" t="s">
        <v>466</v>
      </c>
      <c r="B58" s="78" t="s">
        <v>467</v>
      </c>
      <c r="C58" s="60">
        <v>210</v>
      </c>
      <c r="D58" s="60">
        <v>1000</v>
      </c>
    </row>
    <row r="59" spans="1:4" ht="13.5" thickBot="1">
      <c r="A59" s="77" t="s">
        <v>468</v>
      </c>
      <c r="B59" s="78" t="s">
        <v>467</v>
      </c>
      <c r="C59" s="60">
        <v>210</v>
      </c>
      <c r="D59" s="60">
        <v>1200</v>
      </c>
    </row>
    <row r="60" spans="1:4" ht="13.5" thickBot="1">
      <c r="A60" s="77" t="s">
        <v>469</v>
      </c>
      <c r="B60" s="78" t="s">
        <v>467</v>
      </c>
      <c r="C60" s="60">
        <v>210</v>
      </c>
      <c r="D60" s="60">
        <v>1200</v>
      </c>
    </row>
    <row r="61" spans="1:4" ht="13.5" thickBot="1">
      <c r="A61" s="77" t="s">
        <v>470</v>
      </c>
      <c r="B61" s="78" t="s">
        <v>471</v>
      </c>
      <c r="C61" s="60">
        <v>770</v>
      </c>
      <c r="D61" s="60">
        <v>3100</v>
      </c>
    </row>
    <row r="62" spans="1:4" ht="13.5" thickBot="1">
      <c r="A62" s="77" t="s">
        <v>472</v>
      </c>
      <c r="B62" s="78" t="s">
        <v>471</v>
      </c>
      <c r="C62" s="60">
        <v>770</v>
      </c>
      <c r="D62" s="60">
        <v>3100</v>
      </c>
    </row>
    <row r="63" spans="1:4" ht="13.5" thickBot="1">
      <c r="A63" s="77" t="s">
        <v>473</v>
      </c>
      <c r="B63" s="78" t="s">
        <v>471</v>
      </c>
      <c r="C63" s="60">
        <v>770</v>
      </c>
      <c r="D63" s="60">
        <v>3780</v>
      </c>
    </row>
    <row r="64" spans="1:4" ht="13.5" thickBot="1">
      <c r="A64" s="77" t="s">
        <v>474</v>
      </c>
      <c r="B64" s="78" t="s">
        <v>471</v>
      </c>
      <c r="C64" s="60">
        <v>770</v>
      </c>
      <c r="D64" s="60">
        <v>5167</v>
      </c>
    </row>
    <row r="65" spans="1:4" ht="13.5" thickBot="1">
      <c r="A65" s="77" t="s">
        <v>475</v>
      </c>
      <c r="B65" s="78" t="s">
        <v>471</v>
      </c>
      <c r="C65" s="60">
        <v>770</v>
      </c>
      <c r="D65" s="60">
        <v>5167</v>
      </c>
    </row>
    <row r="66" spans="1:4" ht="13.5" thickBot="1">
      <c r="A66" s="77" t="s">
        <v>476</v>
      </c>
      <c r="B66" s="78" t="s">
        <v>477</v>
      </c>
      <c r="C66" s="60">
        <v>190</v>
      </c>
      <c r="D66" s="60">
        <v>1251</v>
      </c>
    </row>
    <row r="67" spans="1:4" ht="13.5" thickBot="1">
      <c r="A67" s="77" t="s">
        <v>478</v>
      </c>
      <c r="B67" s="78" t="s">
        <v>477</v>
      </c>
      <c r="C67" s="60">
        <v>190</v>
      </c>
      <c r="D67" s="60">
        <v>1000</v>
      </c>
    </row>
    <row r="68" spans="1:4" ht="13.5" thickBot="1">
      <c r="A68" s="77" t="s">
        <v>479</v>
      </c>
      <c r="B68" s="78" t="s">
        <v>477</v>
      </c>
      <c r="C68" s="60">
        <v>190</v>
      </c>
      <c r="D68" s="60">
        <v>1120</v>
      </c>
    </row>
    <row r="69" spans="1:4" ht="13.5" thickBot="1">
      <c r="A69" s="77" t="s">
        <v>480</v>
      </c>
      <c r="B69" s="78" t="s">
        <v>477</v>
      </c>
      <c r="C69" s="60">
        <v>190</v>
      </c>
      <c r="D69" s="60">
        <v>1200</v>
      </c>
    </row>
    <row r="70" spans="1:4" ht="13.5" thickBot="1">
      <c r="A70" s="77" t="s">
        <v>481</v>
      </c>
      <c r="B70" s="78" t="s">
        <v>477</v>
      </c>
      <c r="C70" s="60">
        <v>190</v>
      </c>
      <c r="D70" s="60">
        <v>1200</v>
      </c>
    </row>
    <row r="71" spans="1:4" ht="13.5" thickBot="1">
      <c r="A71" s="77" t="s">
        <v>482</v>
      </c>
      <c r="B71" s="78" t="s">
        <v>483</v>
      </c>
      <c r="C71" s="60">
        <v>1100</v>
      </c>
      <c r="D71" s="60">
        <v>4100</v>
      </c>
    </row>
    <row r="72" spans="1:4" ht="13.5" thickBot="1">
      <c r="A72" s="77" t="s">
        <v>484</v>
      </c>
      <c r="B72" s="78" t="s">
        <v>483</v>
      </c>
      <c r="C72" s="60">
        <v>1100</v>
      </c>
      <c r="D72" s="60">
        <v>6634</v>
      </c>
    </row>
    <row r="73" spans="1:4" ht="13.5" thickBot="1">
      <c r="A73" s="77" t="s">
        <v>485</v>
      </c>
      <c r="B73" s="78" t="s">
        <v>486</v>
      </c>
      <c r="C73" s="60">
        <v>1100</v>
      </c>
      <c r="D73" s="60">
        <v>1575</v>
      </c>
    </row>
    <row r="74" spans="1:4" ht="13.5" thickBot="1">
      <c r="A74" s="77" t="s">
        <v>487</v>
      </c>
      <c r="B74" s="78" t="s">
        <v>488</v>
      </c>
      <c r="C74" s="60">
        <v>1770</v>
      </c>
      <c r="D74" s="60">
        <v>6333</v>
      </c>
    </row>
    <row r="75" spans="1:4" ht="13.5" thickBot="1">
      <c r="A75" s="77" t="s">
        <v>489</v>
      </c>
      <c r="B75" s="78" t="s">
        <v>488</v>
      </c>
      <c r="C75" s="60">
        <v>1770</v>
      </c>
      <c r="D75" s="60">
        <v>7000</v>
      </c>
    </row>
    <row r="76" spans="1:4" ht="13.5" thickBot="1">
      <c r="A76" s="77" t="s">
        <v>490</v>
      </c>
      <c r="B76" s="78" t="s">
        <v>488</v>
      </c>
      <c r="C76" s="60">
        <v>440</v>
      </c>
      <c r="D76" s="60">
        <v>2060</v>
      </c>
    </row>
    <row r="77" spans="1:4" ht="13.5" thickBot="1">
      <c r="A77" s="77" t="s">
        <v>491</v>
      </c>
      <c r="B77" s="78" t="s">
        <v>492</v>
      </c>
      <c r="C77" s="60">
        <v>440</v>
      </c>
      <c r="D77" s="60">
        <v>2350</v>
      </c>
    </row>
    <row r="78" spans="1:4" ht="13.5" thickBot="1">
      <c r="A78" s="77" t="s">
        <v>493</v>
      </c>
      <c r="B78" s="78" t="s">
        <v>494</v>
      </c>
      <c r="C78" s="60">
        <v>1330</v>
      </c>
      <c r="D78" s="60">
        <v>6070</v>
      </c>
    </row>
    <row r="79" spans="1:4" ht="13.5" thickBot="1">
      <c r="A79" s="77" t="s">
        <v>495</v>
      </c>
      <c r="B79" s="78" t="s">
        <v>496</v>
      </c>
      <c r="C79" s="60">
        <v>330</v>
      </c>
      <c r="D79" s="60">
        <v>1400</v>
      </c>
    </row>
    <row r="80" spans="1:4" ht="13.5" thickBot="1">
      <c r="A80" s="77" t="s">
        <v>497</v>
      </c>
      <c r="B80" s="78" t="s">
        <v>498</v>
      </c>
      <c r="C80" s="60">
        <v>660</v>
      </c>
      <c r="D80" s="60">
        <v>2260</v>
      </c>
    </row>
    <row r="81" spans="1:4" ht="13.5" thickBot="1">
      <c r="A81" s="77" t="s">
        <v>499</v>
      </c>
      <c r="B81" s="78" t="s">
        <v>498</v>
      </c>
      <c r="C81" s="60">
        <v>660</v>
      </c>
      <c r="D81" s="60">
        <v>2293</v>
      </c>
    </row>
    <row r="82" spans="1:4" ht="13.5" thickBot="1">
      <c r="A82" s="77" t="s">
        <v>500</v>
      </c>
      <c r="B82" s="78" t="s">
        <v>501</v>
      </c>
      <c r="C82" s="60">
        <v>160</v>
      </c>
      <c r="D82" s="60">
        <v>600</v>
      </c>
    </row>
    <row r="83" spans="1:4" ht="13.5" thickBot="1">
      <c r="A83" s="77" t="s">
        <v>502</v>
      </c>
      <c r="B83" s="78" t="s">
        <v>501</v>
      </c>
      <c r="C83" s="60">
        <v>160</v>
      </c>
      <c r="D83" s="60">
        <v>780</v>
      </c>
    </row>
    <row r="84" spans="1:4" ht="13.5" thickBot="1">
      <c r="A84" s="77" t="s">
        <v>503</v>
      </c>
      <c r="B84" s="78" t="s">
        <v>504</v>
      </c>
      <c r="C84" s="60">
        <v>1240</v>
      </c>
      <c r="D84" s="60">
        <v>5155</v>
      </c>
    </row>
    <row r="85" spans="1:4" ht="13.5" thickBot="1">
      <c r="A85" s="77" t="s">
        <v>505</v>
      </c>
      <c r="B85" s="78" t="s">
        <v>506</v>
      </c>
      <c r="C85" s="60">
        <v>310</v>
      </c>
      <c r="D85" s="60">
        <v>1800</v>
      </c>
    </row>
    <row r="86" spans="1:4" ht="13.5" thickBot="1">
      <c r="A86" s="77" t="s">
        <v>507</v>
      </c>
      <c r="B86" s="78" t="s">
        <v>508</v>
      </c>
      <c r="C86" s="60">
        <v>1650</v>
      </c>
      <c r="D86" s="60">
        <v>6750</v>
      </c>
    </row>
    <row r="87" spans="1:4" ht="13.5" thickBot="1">
      <c r="A87" s="77" t="s">
        <v>509</v>
      </c>
      <c r="B87" s="78" t="s">
        <v>508</v>
      </c>
      <c r="C87" s="60">
        <v>1650</v>
      </c>
      <c r="D87" s="60">
        <v>7132</v>
      </c>
    </row>
    <row r="88" spans="1:4" ht="13.5" thickBot="1">
      <c r="A88" s="77" t="s">
        <v>510</v>
      </c>
      <c r="B88" s="78" t="s">
        <v>511</v>
      </c>
      <c r="C88" s="60">
        <v>410</v>
      </c>
      <c r="D88" s="60">
        <v>1750</v>
      </c>
    </row>
    <row r="89" spans="1:4" ht="13.5" thickBot="1">
      <c r="A89" s="77" t="s">
        <v>512</v>
      </c>
      <c r="B89" s="78" t="s">
        <v>511</v>
      </c>
      <c r="C89" s="60">
        <v>410</v>
      </c>
      <c r="D89" s="60">
        <v>1900</v>
      </c>
    </row>
    <row r="90" spans="1:4" ht="13.5" thickBot="1">
      <c r="A90" s="77" t="s">
        <v>513</v>
      </c>
      <c r="B90" s="78" t="s">
        <v>514</v>
      </c>
      <c r="C90" s="60">
        <v>2480</v>
      </c>
      <c r="D90" s="60">
        <v>9364</v>
      </c>
    </row>
    <row r="91" spans="1:4" ht="13.5" thickBot="1">
      <c r="A91" s="77" t="s">
        <v>515</v>
      </c>
      <c r="B91" s="78" t="s">
        <v>514</v>
      </c>
      <c r="C91" s="60">
        <v>610</v>
      </c>
      <c r="D91" s="60">
        <v>2337</v>
      </c>
    </row>
    <row r="92" spans="1:4" ht="13.5" thickBot="1">
      <c r="A92" s="77" t="s">
        <v>516</v>
      </c>
      <c r="B92" s="78" t="s">
        <v>517</v>
      </c>
      <c r="C92" s="60">
        <v>1940</v>
      </c>
      <c r="D92" s="60">
        <v>7400</v>
      </c>
    </row>
    <row r="93" spans="1:4" ht="13.5" thickBot="1">
      <c r="A93" s="77" t="s">
        <v>518</v>
      </c>
      <c r="B93" s="78" t="s">
        <v>519</v>
      </c>
      <c r="C93" s="60">
        <v>480</v>
      </c>
      <c r="D93" s="60">
        <v>2679</v>
      </c>
    </row>
    <row r="94" spans="1:4" ht="13.5" thickBot="1">
      <c r="A94" s="77" t="s">
        <v>520</v>
      </c>
      <c r="B94" s="78" t="s">
        <v>521</v>
      </c>
      <c r="C94" s="60">
        <v>2420</v>
      </c>
      <c r="D94" s="60">
        <v>9632</v>
      </c>
    </row>
    <row r="95" spans="1:4" ht="13.5" thickBot="1">
      <c r="A95" s="77" t="s">
        <v>522</v>
      </c>
      <c r="B95" s="78" t="s">
        <v>521</v>
      </c>
      <c r="C95" s="60">
        <v>2420</v>
      </c>
      <c r="D95" s="60">
        <v>9790</v>
      </c>
    </row>
    <row r="96" spans="1:4" ht="13.5" thickBot="1">
      <c r="A96" s="77" t="s">
        <v>523</v>
      </c>
      <c r="B96" s="78" t="s">
        <v>524</v>
      </c>
      <c r="C96" s="60">
        <v>600</v>
      </c>
      <c r="D96" s="60">
        <v>2100</v>
      </c>
    </row>
    <row r="97" spans="1:4" ht="13.5" thickBot="1">
      <c r="A97" s="77" t="s">
        <v>525</v>
      </c>
      <c r="B97" s="78" t="s">
        <v>524</v>
      </c>
      <c r="C97" s="60">
        <v>600</v>
      </c>
      <c r="D97" s="60">
        <v>2300</v>
      </c>
    </row>
    <row r="98" spans="1:4" ht="13.5" thickBot="1">
      <c r="A98" s="77" t="s">
        <v>526</v>
      </c>
      <c r="B98" s="78" t="s">
        <v>527</v>
      </c>
      <c r="C98" s="60">
        <v>4040</v>
      </c>
      <c r="D98" s="60">
        <v>14030</v>
      </c>
    </row>
    <row r="99" spans="1:4" ht="13.5" thickBot="1">
      <c r="A99" s="77" t="s">
        <v>528</v>
      </c>
      <c r="B99" s="78" t="s">
        <v>527</v>
      </c>
      <c r="C99" s="60">
        <v>4040</v>
      </c>
      <c r="D99" s="60">
        <v>14600</v>
      </c>
    </row>
    <row r="100" spans="1:4" ht="13.5" thickBot="1">
      <c r="A100" s="77" t="s">
        <v>529</v>
      </c>
      <c r="B100" s="78" t="s">
        <v>530</v>
      </c>
      <c r="C100" s="60">
        <v>1000</v>
      </c>
      <c r="D100" s="60">
        <v>3800</v>
      </c>
    </row>
    <row r="101" spans="1:4" ht="13.5" thickBot="1">
      <c r="A101" s="77" t="s">
        <v>531</v>
      </c>
      <c r="B101" s="78" t="s">
        <v>530</v>
      </c>
      <c r="C101" s="60">
        <v>1000</v>
      </c>
      <c r="D101" s="60">
        <v>4110</v>
      </c>
    </row>
    <row r="102" spans="1:4" ht="13.5" thickBot="1">
      <c r="A102" s="77" t="s">
        <v>532</v>
      </c>
      <c r="B102" s="78" t="s">
        <v>533</v>
      </c>
      <c r="C102" s="60">
        <v>2570</v>
      </c>
      <c r="D102" s="60">
        <v>9600</v>
      </c>
    </row>
    <row r="103" spans="1:4" ht="13.5" thickBot="1">
      <c r="A103" s="77" t="s">
        <v>534</v>
      </c>
      <c r="B103" s="78" t="s">
        <v>535</v>
      </c>
      <c r="C103" s="60">
        <v>640</v>
      </c>
      <c r="D103" s="60">
        <v>2880</v>
      </c>
    </row>
    <row r="104" spans="1:4" ht="13.5" thickBot="1">
      <c r="A104" s="77" t="s">
        <v>536</v>
      </c>
      <c r="B104" s="78" t="s">
        <v>537</v>
      </c>
      <c r="C104" s="60">
        <v>2940</v>
      </c>
      <c r="D104" s="60">
        <v>13000</v>
      </c>
    </row>
    <row r="105" spans="1:4" ht="13.5" thickBot="1">
      <c r="A105" s="77" t="s">
        <v>538</v>
      </c>
      <c r="B105" s="78" t="s">
        <v>537</v>
      </c>
      <c r="C105" s="60">
        <v>2940</v>
      </c>
      <c r="D105" s="60">
        <v>13300</v>
      </c>
    </row>
    <row r="106" spans="1:4" ht="13.5" thickBot="1">
      <c r="A106" s="77" t="s">
        <v>539</v>
      </c>
      <c r="B106" s="78" t="s">
        <v>540</v>
      </c>
      <c r="C106" s="60">
        <v>730</v>
      </c>
      <c r="D106" s="60">
        <v>3300</v>
      </c>
    </row>
    <row r="107" spans="1:4" ht="13.5" thickBot="1">
      <c r="A107" s="77" t="s">
        <v>541</v>
      </c>
      <c r="B107" s="78" t="s">
        <v>542</v>
      </c>
      <c r="C107" s="60">
        <v>4600</v>
      </c>
      <c r="D107" s="60">
        <v>18000</v>
      </c>
    </row>
    <row r="108" spans="1:4" ht="13.5" thickBot="1">
      <c r="A108" s="77" t="s">
        <v>543</v>
      </c>
      <c r="B108" s="78" t="s">
        <v>542</v>
      </c>
      <c r="C108" s="60">
        <v>4600</v>
      </c>
      <c r="D108" s="60">
        <v>18750</v>
      </c>
    </row>
    <row r="109" spans="1:4" ht="13.5" thickBot="1">
      <c r="A109" s="77" t="s">
        <v>544</v>
      </c>
      <c r="B109" s="78" t="s">
        <v>545</v>
      </c>
      <c r="C109" s="60">
        <v>1140</v>
      </c>
      <c r="D109" s="60">
        <v>4747</v>
      </c>
    </row>
    <row r="110" spans="1:4" ht="13.5" thickBot="1">
      <c r="A110" s="77" t="s">
        <v>546</v>
      </c>
      <c r="B110" s="78" t="s">
        <v>545</v>
      </c>
      <c r="C110" s="60">
        <v>1140</v>
      </c>
      <c r="D110" s="60">
        <v>4680</v>
      </c>
    </row>
    <row r="111" spans="1:4" ht="13.5" thickBot="1">
      <c r="A111" s="77" t="s">
        <v>547</v>
      </c>
      <c r="B111" s="78" t="s">
        <v>548</v>
      </c>
      <c r="C111" s="60">
        <v>820</v>
      </c>
      <c r="D111" s="60">
        <v>3700</v>
      </c>
    </row>
    <row r="112" spans="1:4" ht="13.5" thickBot="1">
      <c r="A112" s="77" t="s">
        <v>549</v>
      </c>
      <c r="B112" s="78" t="s">
        <v>550</v>
      </c>
      <c r="C112" s="60">
        <v>930</v>
      </c>
      <c r="D112" s="60">
        <v>3760</v>
      </c>
    </row>
    <row r="113" spans="1:8" ht="13.5" thickBot="1">
      <c r="A113" s="77" t="s">
        <v>551</v>
      </c>
      <c r="B113" s="78" t="s">
        <v>550</v>
      </c>
      <c r="C113" s="60">
        <v>930</v>
      </c>
      <c r="D113" s="60">
        <v>4000</v>
      </c>
    </row>
    <row r="114" spans="1:8" ht="13.5" thickBot="1">
      <c r="A114" s="77" t="s">
        <v>552</v>
      </c>
      <c r="B114" s="78" t="s">
        <v>553</v>
      </c>
      <c r="C114" s="60">
        <v>1290</v>
      </c>
      <c r="D114" s="60">
        <v>5000</v>
      </c>
    </row>
    <row r="115" spans="1:8" ht="13.5" thickBot="1">
      <c r="A115" s="77" t="s">
        <v>554</v>
      </c>
      <c r="B115" s="78" t="s">
        <v>553</v>
      </c>
      <c r="C115" s="60">
        <v>1290</v>
      </c>
      <c r="D115" s="60">
        <v>5600</v>
      </c>
    </row>
    <row r="116" spans="1:8" ht="21" customHeight="1">
      <c r="D116" s="80"/>
    </row>
    <row r="117" spans="1:8" ht="13.5" thickBot="1">
      <c r="A117" s="281" t="s">
        <v>634</v>
      </c>
      <c r="B117" s="281"/>
      <c r="C117" s="281"/>
      <c r="D117" s="281"/>
    </row>
    <row r="118" spans="1:8" ht="26.25" thickBot="1">
      <c r="A118" s="74" t="s">
        <v>17</v>
      </c>
      <c r="B118" s="75" t="s">
        <v>399</v>
      </c>
      <c r="C118" s="75" t="s">
        <v>22</v>
      </c>
      <c r="D118" s="76" t="s">
        <v>636</v>
      </c>
      <c r="F118" s="79"/>
      <c r="H118" s="79"/>
    </row>
    <row r="119" spans="1:8" ht="13.5" thickBot="1">
      <c r="A119" s="77" t="s">
        <v>555</v>
      </c>
      <c r="B119" s="78" t="s">
        <v>556</v>
      </c>
      <c r="C119" s="78">
        <v>430</v>
      </c>
      <c r="D119" s="60" t="s">
        <v>557</v>
      </c>
    </row>
    <row r="120" spans="1:8" ht="13.5" thickBot="1">
      <c r="A120" s="77" t="s">
        <v>558</v>
      </c>
      <c r="B120" s="78" t="s">
        <v>556</v>
      </c>
      <c r="C120" s="78">
        <v>430</v>
      </c>
      <c r="D120" s="60" t="s">
        <v>559</v>
      </c>
      <c r="H120" s="79"/>
    </row>
    <row r="121" spans="1:8" ht="13.5" thickBot="1">
      <c r="A121" s="77" t="s">
        <v>560</v>
      </c>
      <c r="B121" s="78" t="s">
        <v>561</v>
      </c>
      <c r="C121" s="78">
        <v>110</v>
      </c>
      <c r="D121" s="60" t="s">
        <v>562</v>
      </c>
    </row>
    <row r="122" spans="1:8" ht="13.5" thickBot="1">
      <c r="A122" s="77" t="s">
        <v>563</v>
      </c>
      <c r="B122" s="78" t="s">
        <v>561</v>
      </c>
      <c r="C122" s="78">
        <v>110</v>
      </c>
      <c r="D122" s="60" t="s">
        <v>562</v>
      </c>
    </row>
    <row r="123" spans="1:8" ht="13.5" thickBot="1">
      <c r="A123" s="77" t="s">
        <v>564</v>
      </c>
      <c r="B123" s="78" t="s">
        <v>565</v>
      </c>
      <c r="C123" s="78">
        <v>480</v>
      </c>
      <c r="D123" s="60">
        <v>2400</v>
      </c>
    </row>
    <row r="124" spans="1:8" ht="13.5" thickBot="1">
      <c r="A124" s="77" t="s">
        <v>566</v>
      </c>
      <c r="B124" s="78" t="s">
        <v>565</v>
      </c>
      <c r="C124" s="78">
        <v>480</v>
      </c>
      <c r="D124" s="60">
        <v>2600</v>
      </c>
    </row>
    <row r="125" spans="1:8" ht="13.5" thickBot="1">
      <c r="A125" s="77" t="s">
        <v>567</v>
      </c>
      <c r="B125" s="78" t="s">
        <v>568</v>
      </c>
      <c r="C125" s="78">
        <v>120</v>
      </c>
      <c r="D125" s="60">
        <v>650</v>
      </c>
    </row>
    <row r="126" spans="1:8" ht="13.5" thickBot="1">
      <c r="A126" s="77" t="s">
        <v>569</v>
      </c>
      <c r="B126" s="78" t="s">
        <v>568</v>
      </c>
      <c r="C126" s="78">
        <v>120</v>
      </c>
      <c r="D126" s="60">
        <v>680</v>
      </c>
    </row>
    <row r="127" spans="1:8" ht="13.5" thickBot="1">
      <c r="A127" s="77" t="s">
        <v>570</v>
      </c>
      <c r="B127" s="78" t="s">
        <v>571</v>
      </c>
      <c r="C127" s="78">
        <v>750</v>
      </c>
      <c r="D127" s="60">
        <v>3332</v>
      </c>
    </row>
    <row r="128" spans="1:8" ht="13.5" thickBot="1">
      <c r="A128" s="77" t="s">
        <v>572</v>
      </c>
      <c r="B128" s="78" t="s">
        <v>571</v>
      </c>
      <c r="C128" s="78">
        <v>750</v>
      </c>
      <c r="D128" s="60">
        <v>3688.5</v>
      </c>
    </row>
    <row r="129" spans="1:4" ht="13.5" thickBot="1">
      <c r="A129" s="77" t="s">
        <v>573</v>
      </c>
      <c r="B129" s="78" t="s">
        <v>574</v>
      </c>
      <c r="C129" s="78">
        <v>190</v>
      </c>
      <c r="D129" s="60">
        <v>950</v>
      </c>
    </row>
    <row r="130" spans="1:4" ht="13.5" thickBot="1">
      <c r="A130" s="77" t="s">
        <v>575</v>
      </c>
      <c r="B130" s="78" t="s">
        <v>574</v>
      </c>
      <c r="C130" s="78">
        <v>190</v>
      </c>
      <c r="D130" s="60">
        <v>970</v>
      </c>
    </row>
    <row r="131" spans="1:4" ht="13.5" thickBot="1">
      <c r="A131" s="77" t="s">
        <v>576</v>
      </c>
      <c r="B131" s="78" t="s">
        <v>577</v>
      </c>
      <c r="C131" s="78">
        <v>900</v>
      </c>
      <c r="D131" s="60">
        <v>3600</v>
      </c>
    </row>
    <row r="132" spans="1:4" ht="13.5" thickBot="1">
      <c r="A132" s="77" t="s">
        <v>578</v>
      </c>
      <c r="B132" s="78" t="s">
        <v>577</v>
      </c>
      <c r="C132" s="78">
        <v>900</v>
      </c>
      <c r="D132" s="60">
        <v>3682</v>
      </c>
    </row>
    <row r="133" spans="1:4" ht="13.5" thickBot="1">
      <c r="A133" s="77" t="s">
        <v>579</v>
      </c>
      <c r="B133" s="78" t="s">
        <v>580</v>
      </c>
      <c r="C133" s="78">
        <v>230</v>
      </c>
      <c r="D133" s="60">
        <v>960</v>
      </c>
    </row>
    <row r="134" spans="1:4" ht="13.5" thickBot="1">
      <c r="A134" s="77" t="s">
        <v>581</v>
      </c>
      <c r="B134" s="78" t="s">
        <v>580</v>
      </c>
      <c r="C134" s="78">
        <v>230</v>
      </c>
      <c r="D134" s="60">
        <v>1170</v>
      </c>
    </row>
    <row r="135" spans="1:4" ht="13.5" thickBot="1">
      <c r="A135" s="77" t="s">
        <v>582</v>
      </c>
      <c r="B135" s="78" t="s">
        <v>583</v>
      </c>
      <c r="C135" s="78">
        <v>1100</v>
      </c>
      <c r="D135" s="60">
        <v>5000</v>
      </c>
    </row>
    <row r="136" spans="1:4" ht="13.5" thickBot="1">
      <c r="A136" s="77" t="s">
        <v>584</v>
      </c>
      <c r="B136" s="78" t="s">
        <v>583</v>
      </c>
      <c r="C136" s="78">
        <v>1100</v>
      </c>
      <c r="D136" s="60">
        <v>5188</v>
      </c>
    </row>
    <row r="137" spans="1:4" ht="13.5" thickBot="1">
      <c r="A137" s="77" t="s">
        <v>585</v>
      </c>
      <c r="B137" s="78" t="s">
        <v>586</v>
      </c>
      <c r="C137" s="78">
        <v>280</v>
      </c>
      <c r="D137" s="60">
        <v>1280</v>
      </c>
    </row>
    <row r="138" spans="1:4" ht="13.5" thickBot="1">
      <c r="A138" s="77" t="s">
        <v>587</v>
      </c>
      <c r="B138" s="78" t="s">
        <v>586</v>
      </c>
      <c r="C138" s="78">
        <v>280</v>
      </c>
      <c r="D138" s="60">
        <v>1300</v>
      </c>
    </row>
    <row r="139" spans="1:4" ht="13.5" thickBot="1">
      <c r="A139" s="77" t="s">
        <v>588</v>
      </c>
      <c r="B139" s="78" t="s">
        <v>589</v>
      </c>
      <c r="C139" s="78">
        <v>1130</v>
      </c>
      <c r="D139" s="60">
        <v>4950</v>
      </c>
    </row>
    <row r="140" spans="1:4" ht="13.5" thickBot="1">
      <c r="A140" s="77" t="s">
        <v>590</v>
      </c>
      <c r="B140" s="78" t="s">
        <v>589</v>
      </c>
      <c r="C140" s="78">
        <v>1130</v>
      </c>
      <c r="D140" s="60">
        <v>7260</v>
      </c>
    </row>
    <row r="141" spans="1:4" ht="13.5" thickBot="1">
      <c r="A141" s="77" t="s">
        <v>591</v>
      </c>
      <c r="B141" s="78" t="s">
        <v>589</v>
      </c>
      <c r="C141" s="78">
        <v>1130</v>
      </c>
      <c r="D141" s="60">
        <v>6000</v>
      </c>
    </row>
    <row r="142" spans="1:4" ht="13.5" thickBot="1">
      <c r="A142" s="77" t="s">
        <v>592</v>
      </c>
      <c r="B142" s="78" t="s">
        <v>593</v>
      </c>
      <c r="C142" s="78">
        <v>280</v>
      </c>
      <c r="D142" s="60">
        <v>1200</v>
      </c>
    </row>
    <row r="143" spans="1:4" ht="13.5" thickBot="1">
      <c r="A143" s="77" t="s">
        <v>594</v>
      </c>
      <c r="B143" s="78" t="s">
        <v>593</v>
      </c>
      <c r="C143" s="78">
        <v>280</v>
      </c>
      <c r="D143" s="60">
        <v>1320</v>
      </c>
    </row>
    <row r="144" spans="1:4" ht="13.5" thickBot="1">
      <c r="A144" s="77" t="s">
        <v>595</v>
      </c>
      <c r="B144" s="78" t="s">
        <v>593</v>
      </c>
      <c r="C144" s="78">
        <v>280</v>
      </c>
      <c r="D144" s="60">
        <v>1600</v>
      </c>
    </row>
    <row r="145" spans="1:4" ht="13.5" thickBot="1">
      <c r="A145" s="77" t="s">
        <v>596</v>
      </c>
      <c r="B145" s="78" t="s">
        <v>597</v>
      </c>
      <c r="C145" s="78">
        <v>1350</v>
      </c>
      <c r="D145" s="60">
        <v>5300</v>
      </c>
    </row>
    <row r="146" spans="1:4" ht="13.5" thickBot="1">
      <c r="A146" s="77" t="s">
        <v>598</v>
      </c>
      <c r="B146" s="78" t="s">
        <v>597</v>
      </c>
      <c r="C146" s="78">
        <v>1350</v>
      </c>
      <c r="D146" s="60">
        <v>6690</v>
      </c>
    </row>
    <row r="147" spans="1:4" ht="13.5" thickBot="1">
      <c r="A147" s="77" t="s">
        <v>599</v>
      </c>
      <c r="B147" s="78" t="s">
        <v>597</v>
      </c>
      <c r="C147" s="78">
        <v>1350</v>
      </c>
      <c r="D147" s="60">
        <v>7514</v>
      </c>
    </row>
    <row r="148" spans="1:4" ht="13.5" thickBot="1">
      <c r="A148" s="77" t="s">
        <v>600</v>
      </c>
      <c r="B148" s="78" t="s">
        <v>601</v>
      </c>
      <c r="C148" s="78">
        <v>350</v>
      </c>
      <c r="D148" s="60">
        <v>1400</v>
      </c>
    </row>
    <row r="149" spans="1:4" ht="13.5" thickBot="1">
      <c r="A149" s="77" t="s">
        <v>602</v>
      </c>
      <c r="B149" s="78" t="s">
        <v>601</v>
      </c>
      <c r="C149" s="78">
        <v>350</v>
      </c>
      <c r="D149" s="60">
        <v>1700</v>
      </c>
    </row>
    <row r="150" spans="1:4" ht="13.5" thickBot="1">
      <c r="A150" s="77" t="s">
        <v>603</v>
      </c>
      <c r="B150" s="78" t="s">
        <v>601</v>
      </c>
      <c r="C150" s="78">
        <v>350</v>
      </c>
      <c r="D150" s="60">
        <v>1895</v>
      </c>
    </row>
    <row r="151" spans="1:4" ht="13.5" thickBot="1">
      <c r="A151" s="77" t="s">
        <v>604</v>
      </c>
      <c r="B151" s="78" t="s">
        <v>605</v>
      </c>
      <c r="C151" s="78">
        <v>1700</v>
      </c>
      <c r="D151" s="60">
        <v>7400</v>
      </c>
    </row>
    <row r="152" spans="1:4" ht="13.5" thickBot="1">
      <c r="A152" s="77" t="s">
        <v>606</v>
      </c>
      <c r="B152" s="78" t="s">
        <v>605</v>
      </c>
      <c r="C152" s="78">
        <v>1700</v>
      </c>
      <c r="D152" s="60">
        <v>7580</v>
      </c>
    </row>
    <row r="153" spans="1:4" ht="13.5" thickBot="1">
      <c r="A153" s="77" t="s">
        <v>607</v>
      </c>
      <c r="B153" s="78" t="s">
        <v>608</v>
      </c>
      <c r="C153" s="78">
        <v>430</v>
      </c>
      <c r="D153" s="60">
        <v>1950</v>
      </c>
    </row>
    <row r="154" spans="1:4" ht="13.5" thickBot="1">
      <c r="A154" s="77" t="s">
        <v>609</v>
      </c>
      <c r="B154" s="78" t="s">
        <v>608</v>
      </c>
      <c r="C154" s="78">
        <v>430</v>
      </c>
      <c r="D154" s="60">
        <v>2600</v>
      </c>
    </row>
    <row r="155" spans="1:4" ht="13.5" thickBot="1">
      <c r="A155" s="77" t="s">
        <v>610</v>
      </c>
      <c r="B155" s="78" t="s">
        <v>611</v>
      </c>
      <c r="C155" s="78">
        <v>1800</v>
      </c>
      <c r="D155" s="60">
        <v>7770</v>
      </c>
    </row>
    <row r="156" spans="1:4" ht="13.5" thickBot="1">
      <c r="A156" s="77" t="s">
        <v>612</v>
      </c>
      <c r="B156" s="78" t="s">
        <v>611</v>
      </c>
      <c r="C156" s="78">
        <v>1800</v>
      </c>
      <c r="D156" s="60">
        <v>9800</v>
      </c>
    </row>
    <row r="157" spans="1:4" ht="13.5" thickBot="1">
      <c r="A157" s="77" t="s">
        <v>613</v>
      </c>
      <c r="B157" s="78" t="s">
        <v>614</v>
      </c>
      <c r="C157" s="78">
        <v>450</v>
      </c>
      <c r="D157" s="60">
        <v>2280</v>
      </c>
    </row>
    <row r="158" spans="1:4" ht="13.5" thickBot="1">
      <c r="A158" s="77" t="s">
        <v>615</v>
      </c>
      <c r="B158" s="78" t="s">
        <v>614</v>
      </c>
      <c r="C158" s="78">
        <v>450</v>
      </c>
      <c r="D158" s="60">
        <v>2640</v>
      </c>
    </row>
    <row r="159" spans="1:4" ht="13.5" thickBot="1">
      <c r="A159" s="77" t="s">
        <v>616</v>
      </c>
      <c r="B159" s="78" t="s">
        <v>617</v>
      </c>
      <c r="C159" s="78">
        <v>1150</v>
      </c>
      <c r="D159" s="60">
        <v>5321</v>
      </c>
    </row>
    <row r="161" spans="1:4" ht="13.5" thickBot="1">
      <c r="A161" s="280" t="s">
        <v>628</v>
      </c>
      <c r="B161" s="280"/>
      <c r="C161" s="280"/>
      <c r="D161" s="280"/>
    </row>
    <row r="162" spans="1:4" ht="13.5" thickBot="1">
      <c r="A162" s="74" t="s">
        <v>618</v>
      </c>
      <c r="B162" s="75" t="s">
        <v>619</v>
      </c>
      <c r="C162" s="75">
        <v>10</v>
      </c>
      <c r="D162" s="76">
        <v>230</v>
      </c>
    </row>
    <row r="163" spans="1:4" ht="13.5" thickBot="1">
      <c r="A163" s="77" t="s">
        <v>620</v>
      </c>
      <c r="B163" s="78" t="s">
        <v>621</v>
      </c>
      <c r="C163" s="78">
        <v>13</v>
      </c>
      <c r="D163" s="60">
        <v>260</v>
      </c>
    </row>
    <row r="164" spans="1:4" ht="13.5" thickBot="1">
      <c r="A164" s="77" t="s">
        <v>622</v>
      </c>
      <c r="B164" s="78" t="s">
        <v>623</v>
      </c>
      <c r="C164" s="78">
        <v>40</v>
      </c>
      <c r="D164" s="60">
        <v>500</v>
      </c>
    </row>
    <row r="165" spans="1:4" ht="13.5" thickBot="1">
      <c r="A165" s="77" t="s">
        <v>624</v>
      </c>
      <c r="B165" s="78" t="s">
        <v>625</v>
      </c>
      <c r="C165" s="78">
        <v>90</v>
      </c>
      <c r="D165" s="60">
        <v>900</v>
      </c>
    </row>
    <row r="166" spans="1:4" ht="13.5" thickBot="1">
      <c r="A166" s="77" t="s">
        <v>626</v>
      </c>
      <c r="B166" s="78" t="s">
        <v>627</v>
      </c>
      <c r="C166" s="78">
        <v>1130</v>
      </c>
      <c r="D166" s="60">
        <v>7300</v>
      </c>
    </row>
    <row r="168" spans="1:4" ht="13.5" thickBot="1">
      <c r="A168" s="279" t="s">
        <v>632</v>
      </c>
      <c r="B168" s="279"/>
      <c r="C168" s="279"/>
      <c r="D168" s="279"/>
    </row>
    <row r="169" spans="1:4" ht="13.5" thickBot="1">
      <c r="A169" s="81" t="s">
        <v>633</v>
      </c>
      <c r="B169" s="76">
        <v>30</v>
      </c>
      <c r="C169" s="76">
        <v>1150</v>
      </c>
    </row>
  </sheetData>
  <mergeCells count="5">
    <mergeCell ref="A1:H1"/>
    <mergeCell ref="A168:D168"/>
    <mergeCell ref="A161:D161"/>
    <mergeCell ref="A117:D117"/>
    <mergeCell ref="A4:D4"/>
  </mergeCells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20"/>
  <sheetViews>
    <sheetView zoomScaleNormal="100" workbookViewId="0">
      <selection activeCell="H11" sqref="H11"/>
    </sheetView>
  </sheetViews>
  <sheetFormatPr defaultRowHeight="12.75"/>
  <cols>
    <col min="1" max="1" width="19.140625" style="41" customWidth="1"/>
    <col min="2" max="2" width="16.7109375" style="40" customWidth="1"/>
    <col min="3" max="3" width="18.28515625" style="40" customWidth="1"/>
    <col min="4" max="4" width="9.42578125" style="40" customWidth="1"/>
    <col min="5" max="5" width="12.28515625" style="40" customWidth="1"/>
    <col min="6" max="6" width="7.140625" style="40" customWidth="1"/>
    <col min="7" max="7" width="11.5703125" style="40" customWidth="1"/>
    <col min="8" max="8" width="35" style="40" customWidth="1"/>
    <col min="9" max="9" width="9.140625" style="41"/>
    <col min="10" max="10" width="29.5703125" style="41" customWidth="1"/>
    <col min="11" max="11" width="26.7109375" style="41" customWidth="1"/>
    <col min="12" max="12" width="18.7109375" style="41" customWidth="1"/>
    <col min="13" max="16384" width="9.140625" style="41"/>
  </cols>
  <sheetData>
    <row r="1" spans="1:13" ht="37.5" customHeight="1">
      <c r="A1" s="233" t="s">
        <v>1428</v>
      </c>
      <c r="B1" s="233"/>
      <c r="C1" s="233"/>
      <c r="D1" s="233"/>
      <c r="E1" s="233"/>
      <c r="F1" s="233"/>
      <c r="G1" s="233"/>
      <c r="H1" s="233"/>
      <c r="L1" s="82"/>
      <c r="M1" s="82"/>
    </row>
    <row r="2" spans="1:13" ht="15.75" customHeight="1" thickBot="1">
      <c r="B2" s="41"/>
      <c r="C2" s="41"/>
      <c r="D2" s="41"/>
      <c r="E2" s="41"/>
      <c r="F2" s="41"/>
      <c r="G2" s="41"/>
      <c r="H2" s="41"/>
    </row>
    <row r="3" spans="1:13">
      <c r="A3" s="290" t="s">
        <v>17</v>
      </c>
      <c r="B3" s="292" t="s">
        <v>395</v>
      </c>
      <c r="C3" s="292" t="s">
        <v>399</v>
      </c>
      <c r="D3" s="292" t="s">
        <v>22</v>
      </c>
      <c r="E3" s="286" t="s">
        <v>396</v>
      </c>
      <c r="F3" s="51"/>
      <c r="G3" s="41"/>
      <c r="H3" s="41"/>
    </row>
    <row r="4" spans="1:13" ht="13.5" thickBot="1">
      <c r="A4" s="291"/>
      <c r="B4" s="293"/>
      <c r="C4" s="293"/>
      <c r="D4" s="293"/>
      <c r="E4" s="287"/>
      <c r="F4" s="51"/>
      <c r="G4" s="41"/>
      <c r="H4" s="41"/>
    </row>
    <row r="5" spans="1:13">
      <c r="A5" s="43"/>
      <c r="B5" s="43" t="s">
        <v>23</v>
      </c>
      <c r="C5" s="43" t="s">
        <v>664</v>
      </c>
      <c r="D5" s="43">
        <v>350</v>
      </c>
      <c r="E5" s="47">
        <v>815</v>
      </c>
      <c r="F5" s="52"/>
      <c r="G5" s="41"/>
      <c r="H5" s="41"/>
    </row>
    <row r="6" spans="1:13">
      <c r="A6" s="44"/>
      <c r="B6" s="45" t="s">
        <v>24</v>
      </c>
      <c r="C6" s="44" t="s">
        <v>665</v>
      </c>
      <c r="D6" s="44">
        <v>220</v>
      </c>
      <c r="E6" s="48">
        <v>610</v>
      </c>
      <c r="F6" s="52"/>
      <c r="G6" s="41"/>
      <c r="H6" s="41"/>
    </row>
    <row r="7" spans="1:13">
      <c r="A7" s="44" t="s">
        <v>25</v>
      </c>
      <c r="B7" s="44" t="s">
        <v>26</v>
      </c>
      <c r="C7" s="44" t="s">
        <v>666</v>
      </c>
      <c r="D7" s="44">
        <v>470</v>
      </c>
      <c r="E7" s="48">
        <v>990</v>
      </c>
      <c r="F7" s="52"/>
      <c r="G7" s="41"/>
      <c r="H7" s="41"/>
    </row>
    <row r="8" spans="1:13">
      <c r="A8" s="44" t="s">
        <v>377</v>
      </c>
      <c r="B8" s="44" t="s">
        <v>27</v>
      </c>
      <c r="C8" s="44" t="s">
        <v>667</v>
      </c>
      <c r="D8" s="44">
        <v>280</v>
      </c>
      <c r="E8" s="48">
        <v>700</v>
      </c>
      <c r="F8" s="52"/>
      <c r="G8" s="41"/>
      <c r="H8" s="41"/>
    </row>
    <row r="9" spans="1:13">
      <c r="A9" s="44"/>
      <c r="B9" s="44" t="s">
        <v>28</v>
      </c>
      <c r="C9" s="44" t="s">
        <v>668</v>
      </c>
      <c r="D9" s="44">
        <v>590</v>
      </c>
      <c r="E9" s="48">
        <v>1240</v>
      </c>
      <c r="F9" s="52"/>
      <c r="G9" s="41"/>
      <c r="H9" s="41"/>
    </row>
    <row r="10" spans="1:13">
      <c r="A10" s="44" t="s">
        <v>0</v>
      </c>
      <c r="B10" s="44" t="s">
        <v>29</v>
      </c>
      <c r="C10" s="44" t="s">
        <v>669</v>
      </c>
      <c r="D10" s="44">
        <v>700</v>
      </c>
      <c r="E10" s="48">
        <v>1450</v>
      </c>
      <c r="F10" s="52"/>
      <c r="G10" s="52"/>
      <c r="H10" s="41"/>
    </row>
    <row r="11" spans="1:13">
      <c r="A11" s="44"/>
      <c r="B11" s="44" t="s">
        <v>30</v>
      </c>
      <c r="C11" s="44" t="s">
        <v>670</v>
      </c>
      <c r="D11" s="44">
        <v>350</v>
      </c>
      <c r="E11" s="48">
        <v>780</v>
      </c>
      <c r="F11" s="52"/>
      <c r="G11" s="41"/>
      <c r="H11" s="41"/>
    </row>
    <row r="12" spans="1:13">
      <c r="A12" s="44"/>
      <c r="B12" s="44" t="s">
        <v>31</v>
      </c>
      <c r="C12" s="44" t="s">
        <v>671</v>
      </c>
      <c r="D12" s="44">
        <v>480</v>
      </c>
      <c r="E12" s="48">
        <v>1000</v>
      </c>
      <c r="F12" s="52"/>
      <c r="G12" s="41"/>
      <c r="H12" s="41"/>
    </row>
    <row r="13" spans="1:13">
      <c r="A13" s="44"/>
      <c r="B13" s="44" t="s">
        <v>32</v>
      </c>
      <c r="C13" s="44" t="s">
        <v>672</v>
      </c>
      <c r="D13" s="44">
        <v>590</v>
      </c>
      <c r="E13" s="48">
        <v>1330</v>
      </c>
      <c r="F13" s="52"/>
      <c r="G13" s="41"/>
      <c r="H13" s="41"/>
    </row>
    <row r="14" spans="1:13">
      <c r="A14" s="44"/>
      <c r="B14" s="44" t="s">
        <v>33</v>
      </c>
      <c r="C14" s="44" t="s">
        <v>673</v>
      </c>
      <c r="D14" s="44">
        <v>380</v>
      </c>
      <c r="E14" s="48">
        <v>819</v>
      </c>
      <c r="F14" s="52"/>
      <c r="G14" s="41"/>
      <c r="H14" s="41"/>
    </row>
    <row r="15" spans="1:13">
      <c r="A15" s="44"/>
      <c r="B15" s="44" t="s">
        <v>34</v>
      </c>
      <c r="C15" s="44" t="s">
        <v>674</v>
      </c>
      <c r="D15" s="44">
        <v>790</v>
      </c>
      <c r="E15" s="48">
        <v>1600</v>
      </c>
      <c r="F15" s="52"/>
      <c r="G15" s="41"/>
      <c r="H15" s="41"/>
    </row>
    <row r="16" spans="1:13">
      <c r="A16" s="44"/>
      <c r="B16" s="44" t="s">
        <v>35</v>
      </c>
      <c r="C16" s="44" t="s">
        <v>675</v>
      </c>
      <c r="D16" s="44">
        <v>960</v>
      </c>
      <c r="E16" s="48">
        <v>1910</v>
      </c>
      <c r="F16" s="52"/>
      <c r="G16" s="41"/>
      <c r="H16" s="41"/>
    </row>
    <row r="17" spans="1:11">
      <c r="A17" s="44"/>
      <c r="B17" s="44" t="s">
        <v>36</v>
      </c>
      <c r="C17" s="44" t="s">
        <v>676</v>
      </c>
      <c r="D17" s="44">
        <v>460</v>
      </c>
      <c r="E17" s="48">
        <v>1010</v>
      </c>
      <c r="F17" s="52"/>
      <c r="G17" s="41"/>
      <c r="H17" s="41"/>
    </row>
    <row r="18" spans="1:11">
      <c r="A18" s="44"/>
      <c r="B18" s="44" t="s">
        <v>37</v>
      </c>
      <c r="C18" s="44" t="s">
        <v>677</v>
      </c>
      <c r="D18" s="44">
        <v>310</v>
      </c>
      <c r="E18" s="48">
        <v>706</v>
      </c>
      <c r="F18" s="52"/>
      <c r="G18" s="41"/>
      <c r="H18" s="41"/>
    </row>
    <row r="19" spans="1:11">
      <c r="A19" s="44"/>
      <c r="B19" s="44" t="s">
        <v>38</v>
      </c>
      <c r="C19" s="44" t="s">
        <v>678</v>
      </c>
      <c r="D19" s="44">
        <v>970</v>
      </c>
      <c r="E19" s="48">
        <v>1750</v>
      </c>
      <c r="F19" s="52"/>
      <c r="G19" s="41"/>
      <c r="H19" s="41"/>
    </row>
    <row r="20" spans="1:11">
      <c r="A20" s="44"/>
      <c r="B20" s="44" t="s">
        <v>39</v>
      </c>
      <c r="C20" s="44" t="s">
        <v>679</v>
      </c>
      <c r="D20" s="44">
        <v>1300</v>
      </c>
      <c r="E20" s="48">
        <v>2350</v>
      </c>
      <c r="F20" s="52"/>
      <c r="G20" s="83"/>
      <c r="H20" s="41"/>
    </row>
    <row r="21" spans="1:11">
      <c r="A21" s="44"/>
      <c r="B21" s="44" t="s">
        <v>40</v>
      </c>
      <c r="C21" s="44" t="s">
        <v>680</v>
      </c>
      <c r="D21" s="44">
        <v>1630</v>
      </c>
      <c r="E21" s="48">
        <v>2940</v>
      </c>
      <c r="F21" s="52"/>
      <c r="G21" s="41"/>
      <c r="H21" s="41"/>
    </row>
    <row r="22" spans="1:11" ht="15.75" customHeight="1" thickBot="1">
      <c r="A22" s="44"/>
      <c r="B22" s="44" t="s">
        <v>41</v>
      </c>
      <c r="C22" s="44" t="s">
        <v>681</v>
      </c>
      <c r="D22" s="44">
        <v>1960</v>
      </c>
      <c r="E22" s="48">
        <v>3475</v>
      </c>
      <c r="F22" s="52"/>
      <c r="G22" s="41"/>
      <c r="H22" s="41"/>
    </row>
    <row r="23" spans="1:11">
      <c r="A23" s="290" t="s">
        <v>17</v>
      </c>
      <c r="B23" s="292" t="s">
        <v>395</v>
      </c>
      <c r="C23" s="292" t="s">
        <v>399</v>
      </c>
      <c r="D23" s="292" t="s">
        <v>22</v>
      </c>
      <c r="E23" s="288" t="s">
        <v>396</v>
      </c>
      <c r="F23" s="53"/>
      <c r="G23" s="41"/>
      <c r="H23" s="41"/>
    </row>
    <row r="24" spans="1:11" ht="95.25" customHeight="1" thickBot="1">
      <c r="A24" s="291"/>
      <c r="B24" s="293"/>
      <c r="C24" s="293"/>
      <c r="D24" s="293"/>
      <c r="E24" s="289"/>
      <c r="F24" s="53"/>
      <c r="G24" s="53"/>
      <c r="H24" s="41"/>
    </row>
    <row r="25" spans="1:11">
      <c r="A25" s="283" t="s">
        <v>333</v>
      </c>
      <c r="B25" s="46" t="s">
        <v>42</v>
      </c>
      <c r="C25" s="46" t="s">
        <v>682</v>
      </c>
      <c r="D25" s="46">
        <v>2200</v>
      </c>
      <c r="E25" s="49">
        <v>5300</v>
      </c>
      <c r="F25" s="52"/>
      <c r="G25" s="52"/>
      <c r="H25" s="41"/>
      <c r="I25" s="84"/>
      <c r="J25" s="84"/>
      <c r="K25" s="84"/>
    </row>
    <row r="26" spans="1:11">
      <c r="A26" s="284"/>
      <c r="B26" s="46" t="s">
        <v>44</v>
      </c>
      <c r="C26" s="46" t="s">
        <v>683</v>
      </c>
      <c r="D26" s="46">
        <v>5200</v>
      </c>
      <c r="E26" s="49">
        <v>21900</v>
      </c>
      <c r="F26" s="52"/>
      <c r="G26" s="52"/>
      <c r="H26" s="79"/>
    </row>
    <row r="27" spans="1:11">
      <c r="A27" s="284"/>
      <c r="B27" s="46" t="s">
        <v>43</v>
      </c>
      <c r="C27" s="46" t="s">
        <v>684</v>
      </c>
      <c r="D27" s="46">
        <v>4200</v>
      </c>
      <c r="E27" s="50">
        <v>15200</v>
      </c>
      <c r="F27" s="54"/>
      <c r="G27" s="41"/>
      <c r="H27" s="41"/>
    </row>
    <row r="28" spans="1:11">
      <c r="A28" s="284"/>
      <c r="B28" s="46" t="s">
        <v>332</v>
      </c>
      <c r="C28" s="46" t="s">
        <v>684</v>
      </c>
      <c r="D28" s="46">
        <v>4200</v>
      </c>
      <c r="E28" s="50"/>
      <c r="F28" s="54"/>
      <c r="G28" s="41"/>
      <c r="H28" s="41"/>
    </row>
    <row r="29" spans="1:11">
      <c r="A29" s="285"/>
      <c r="B29" s="46" t="s">
        <v>331</v>
      </c>
      <c r="C29" s="46"/>
      <c r="D29" s="46"/>
      <c r="E29" s="50"/>
      <c r="F29" s="54"/>
      <c r="G29" s="41"/>
      <c r="H29" s="41"/>
    </row>
    <row r="30" spans="1:11">
      <c r="A30" s="55"/>
      <c r="B30" s="15"/>
      <c r="C30" s="15"/>
      <c r="D30" s="15"/>
      <c r="E30" s="15"/>
      <c r="F30" s="15"/>
      <c r="G30" s="54"/>
      <c r="H30" s="54"/>
    </row>
    <row r="31" spans="1:11">
      <c r="A31" s="55"/>
      <c r="B31" s="15"/>
      <c r="C31" s="15"/>
      <c r="D31" s="15"/>
      <c r="E31" s="15"/>
      <c r="F31" s="15"/>
      <c r="G31" s="54"/>
      <c r="H31" s="54"/>
    </row>
    <row r="32" spans="1:11">
      <c r="B32" s="41"/>
      <c r="C32" s="41"/>
      <c r="D32" s="41"/>
      <c r="E32" s="41"/>
      <c r="F32" s="41"/>
      <c r="G32" s="41"/>
      <c r="H32" s="54"/>
    </row>
    <row r="33" spans="2:8">
      <c r="B33" s="41"/>
      <c r="C33" s="41"/>
      <c r="D33" s="41"/>
      <c r="E33" s="41"/>
      <c r="F33" s="41"/>
      <c r="G33" s="41"/>
      <c r="H33" s="54"/>
    </row>
    <row r="34" spans="2:8">
      <c r="B34" s="41"/>
      <c r="C34" s="41"/>
      <c r="D34" s="41"/>
      <c r="E34" s="41"/>
      <c r="F34" s="41"/>
      <c r="G34" s="41"/>
      <c r="H34" s="41"/>
    </row>
    <row r="35" spans="2:8">
      <c r="B35" s="41"/>
      <c r="C35" s="41"/>
      <c r="D35" s="41"/>
      <c r="E35" s="41"/>
      <c r="F35" s="41"/>
      <c r="G35" s="41"/>
      <c r="H35" s="41"/>
    </row>
    <row r="36" spans="2:8">
      <c r="B36" s="41"/>
      <c r="C36" s="41"/>
      <c r="D36" s="41"/>
      <c r="E36" s="41"/>
      <c r="F36" s="41"/>
      <c r="G36" s="41"/>
      <c r="H36" s="41"/>
    </row>
    <row r="37" spans="2:8">
      <c r="B37" s="41"/>
      <c r="C37" s="41"/>
      <c r="D37" s="41"/>
      <c r="E37" s="41"/>
      <c r="F37" s="41"/>
      <c r="G37" s="41"/>
      <c r="H37" s="41"/>
    </row>
    <row r="38" spans="2:8">
      <c r="B38" s="41"/>
      <c r="C38" s="41"/>
      <c r="D38" s="41"/>
      <c r="E38" s="41"/>
      <c r="F38" s="41"/>
      <c r="G38" s="41"/>
      <c r="H38" s="41"/>
    </row>
    <row r="39" spans="2:8">
      <c r="B39" s="41"/>
      <c r="C39" s="41"/>
      <c r="D39" s="41"/>
      <c r="E39" s="41"/>
      <c r="F39" s="41"/>
      <c r="G39" s="41"/>
      <c r="H39" s="41"/>
    </row>
    <row r="40" spans="2:8">
      <c r="B40" s="41"/>
      <c r="C40" s="41"/>
      <c r="D40" s="41"/>
      <c r="E40" s="41"/>
      <c r="F40" s="41"/>
      <c r="G40" s="41"/>
      <c r="H40" s="41"/>
    </row>
    <row r="41" spans="2:8">
      <c r="B41" s="41"/>
      <c r="C41" s="41"/>
      <c r="D41" s="41"/>
      <c r="E41" s="41"/>
      <c r="F41" s="41"/>
      <c r="G41" s="41"/>
      <c r="H41" s="41"/>
    </row>
    <row r="42" spans="2:8">
      <c r="B42" s="41"/>
      <c r="C42" s="41"/>
      <c r="D42" s="41"/>
      <c r="E42" s="41"/>
      <c r="F42" s="41"/>
      <c r="G42" s="41"/>
      <c r="H42" s="41"/>
    </row>
    <row r="43" spans="2:8" ht="18.75" customHeight="1">
      <c r="B43" s="41"/>
      <c r="C43" s="41"/>
      <c r="D43" s="41"/>
      <c r="E43" s="41"/>
      <c r="F43" s="41"/>
      <c r="G43" s="41"/>
      <c r="H43" s="41"/>
    </row>
    <row r="44" spans="2:8">
      <c r="B44" s="41"/>
      <c r="C44" s="41"/>
      <c r="D44" s="41"/>
      <c r="E44" s="41"/>
      <c r="F44" s="41"/>
      <c r="G44" s="41"/>
      <c r="H44" s="41"/>
    </row>
    <row r="45" spans="2:8">
      <c r="B45" s="41"/>
      <c r="C45" s="41"/>
      <c r="D45" s="41"/>
      <c r="E45" s="41"/>
      <c r="F45" s="41"/>
      <c r="G45" s="41"/>
      <c r="H45" s="41"/>
    </row>
    <row r="46" spans="2:8">
      <c r="B46" s="41"/>
      <c r="C46" s="41"/>
      <c r="D46" s="41"/>
      <c r="E46" s="41"/>
      <c r="F46" s="41"/>
      <c r="G46" s="41"/>
      <c r="H46" s="41"/>
    </row>
    <row r="47" spans="2:8">
      <c r="B47" s="41"/>
      <c r="C47" s="41"/>
      <c r="D47" s="41"/>
      <c r="E47" s="41"/>
      <c r="F47" s="41"/>
      <c r="G47" s="41"/>
      <c r="H47" s="41"/>
    </row>
    <row r="48" spans="2:8">
      <c r="B48" s="41"/>
      <c r="C48" s="41"/>
      <c r="D48" s="41"/>
      <c r="E48" s="41"/>
      <c r="F48" s="41"/>
      <c r="G48" s="41"/>
      <c r="H48" s="41"/>
    </row>
    <row r="49" spans="2:8">
      <c r="B49" s="41"/>
      <c r="C49" s="41"/>
      <c r="D49" s="41"/>
      <c r="E49" s="41"/>
      <c r="F49" s="41"/>
      <c r="G49" s="41"/>
      <c r="H49" s="41"/>
    </row>
    <row r="50" spans="2:8">
      <c r="B50" s="41"/>
      <c r="C50" s="41"/>
      <c r="D50" s="41"/>
      <c r="E50" s="41"/>
      <c r="F50" s="41"/>
      <c r="G50" s="41"/>
      <c r="H50" s="41"/>
    </row>
    <row r="51" spans="2:8">
      <c r="B51" s="41"/>
      <c r="C51" s="41"/>
      <c r="D51" s="41"/>
      <c r="E51" s="41"/>
      <c r="F51" s="41"/>
      <c r="G51" s="41"/>
      <c r="H51" s="41"/>
    </row>
    <row r="52" spans="2:8">
      <c r="B52" s="41"/>
      <c r="C52" s="41"/>
      <c r="D52" s="41"/>
      <c r="E52" s="41"/>
      <c r="F52" s="41"/>
      <c r="G52" s="41"/>
      <c r="H52" s="41"/>
    </row>
    <row r="53" spans="2:8">
      <c r="B53" s="41"/>
      <c r="C53" s="41"/>
      <c r="D53" s="41"/>
      <c r="E53" s="41"/>
      <c r="F53" s="41"/>
      <c r="G53" s="41"/>
      <c r="H53" s="41"/>
    </row>
    <row r="54" spans="2:8">
      <c r="B54" s="41"/>
      <c r="C54" s="41"/>
      <c r="D54" s="41"/>
      <c r="E54" s="41"/>
      <c r="F54" s="41"/>
      <c r="G54" s="41"/>
      <c r="H54" s="41"/>
    </row>
    <row r="55" spans="2:8">
      <c r="B55" s="41"/>
      <c r="C55" s="41"/>
      <c r="D55" s="41"/>
      <c r="E55" s="41"/>
      <c r="F55" s="41"/>
      <c r="G55" s="41"/>
      <c r="H55" s="41"/>
    </row>
    <row r="56" spans="2:8">
      <c r="B56" s="41"/>
      <c r="C56" s="41"/>
      <c r="D56" s="41"/>
      <c r="E56" s="41"/>
      <c r="F56" s="41"/>
      <c r="G56" s="41"/>
      <c r="H56" s="41"/>
    </row>
    <row r="57" spans="2:8">
      <c r="B57" s="41"/>
      <c r="C57" s="41"/>
      <c r="D57" s="41"/>
      <c r="E57" s="41"/>
      <c r="F57" s="41"/>
      <c r="G57" s="41"/>
      <c r="H57" s="41"/>
    </row>
    <row r="58" spans="2:8">
      <c r="H58" s="41"/>
    </row>
    <row r="59" spans="2:8">
      <c r="H59" s="41"/>
    </row>
    <row r="60" spans="2:8">
      <c r="H60" s="41"/>
    </row>
    <row r="61" spans="2:8">
      <c r="H61" s="41"/>
    </row>
    <row r="62" spans="2:8">
      <c r="H62" s="41"/>
    </row>
    <row r="63" spans="2:8">
      <c r="H63" s="41"/>
    </row>
    <row r="64" spans="2:8">
      <c r="H64" s="41"/>
    </row>
    <row r="65" spans="8:8" ht="15.75" customHeight="1">
      <c r="H65" s="41"/>
    </row>
    <row r="66" spans="8:8">
      <c r="H66" s="41"/>
    </row>
    <row r="67" spans="8:8">
      <c r="H67" s="41"/>
    </row>
    <row r="68" spans="8:8">
      <c r="H68" s="41"/>
    </row>
    <row r="69" spans="8:8">
      <c r="H69" s="41"/>
    </row>
    <row r="70" spans="8:8">
      <c r="H70" s="41"/>
    </row>
    <row r="71" spans="8:8">
      <c r="H71" s="41"/>
    </row>
    <row r="72" spans="8:8">
      <c r="H72" s="41"/>
    </row>
    <row r="73" spans="8:8">
      <c r="H73" s="41"/>
    </row>
    <row r="74" spans="8:8">
      <c r="H74" s="41"/>
    </row>
    <row r="75" spans="8:8">
      <c r="H75" s="41"/>
    </row>
    <row r="76" spans="8:8">
      <c r="H76" s="41"/>
    </row>
    <row r="77" spans="8:8">
      <c r="H77" s="41"/>
    </row>
    <row r="78" spans="8:8">
      <c r="H78" s="41"/>
    </row>
    <row r="79" spans="8:8">
      <c r="H79" s="41"/>
    </row>
    <row r="80" spans="8:8">
      <c r="H80" s="41"/>
    </row>
    <row r="81" spans="8:8" ht="51.75" customHeight="1">
      <c r="H81" s="41"/>
    </row>
    <row r="82" spans="8:8" ht="51.75" customHeight="1">
      <c r="H82" s="41"/>
    </row>
    <row r="83" spans="8:8">
      <c r="H83" s="41"/>
    </row>
    <row r="84" spans="8:8">
      <c r="H84" s="41"/>
    </row>
    <row r="85" spans="8:8">
      <c r="H85" s="41"/>
    </row>
    <row r="86" spans="8:8">
      <c r="H86" s="41"/>
    </row>
    <row r="87" spans="8:8">
      <c r="H87" s="41"/>
    </row>
    <row r="88" spans="8:8">
      <c r="H88" s="41"/>
    </row>
    <row r="89" spans="8:8">
      <c r="H89" s="41"/>
    </row>
    <row r="90" spans="8:8">
      <c r="H90" s="41"/>
    </row>
    <row r="91" spans="8:8">
      <c r="H91" s="41"/>
    </row>
    <row r="92" spans="8:8">
      <c r="H92" s="41"/>
    </row>
    <row r="93" spans="8:8">
      <c r="H93" s="41"/>
    </row>
    <row r="94" spans="8:8" ht="20.25" customHeight="1">
      <c r="H94" s="41"/>
    </row>
    <row r="95" spans="8:8">
      <c r="H95" s="41"/>
    </row>
    <row r="96" spans="8:8">
      <c r="H96" s="41"/>
    </row>
    <row r="97" spans="8:8">
      <c r="H97" s="41"/>
    </row>
    <row r="98" spans="8:8">
      <c r="H98" s="41"/>
    </row>
    <row r="99" spans="8:8">
      <c r="H99" s="41"/>
    </row>
    <row r="100" spans="8:8">
      <c r="H100" s="41"/>
    </row>
    <row r="101" spans="8:8">
      <c r="H101" s="41"/>
    </row>
    <row r="102" spans="8:8">
      <c r="H102" s="41"/>
    </row>
    <row r="103" spans="8:8">
      <c r="H103" s="41"/>
    </row>
    <row r="104" spans="8:8">
      <c r="H104" s="41"/>
    </row>
    <row r="105" spans="8:8">
      <c r="H105" s="41"/>
    </row>
    <row r="106" spans="8:8">
      <c r="H106" s="41"/>
    </row>
    <row r="107" spans="8:8">
      <c r="H107" s="41"/>
    </row>
    <row r="108" spans="8:8">
      <c r="H108" s="41"/>
    </row>
    <row r="109" spans="8:8">
      <c r="H109" s="41"/>
    </row>
    <row r="110" spans="8:8">
      <c r="H110" s="41"/>
    </row>
    <row r="111" spans="8:8">
      <c r="H111" s="41"/>
    </row>
    <row r="112" spans="8:8">
      <c r="H112" s="41"/>
    </row>
    <row r="113" spans="8:8">
      <c r="H113" s="41"/>
    </row>
    <row r="114" spans="8:8">
      <c r="H114" s="41"/>
    </row>
    <row r="115" spans="8:8">
      <c r="H115" s="41"/>
    </row>
    <row r="116" spans="8:8">
      <c r="H116" s="41"/>
    </row>
    <row r="117" spans="8:8">
      <c r="H117" s="41"/>
    </row>
    <row r="118" spans="8:8">
      <c r="H118" s="41"/>
    </row>
    <row r="119" spans="8:8">
      <c r="H119" s="41"/>
    </row>
    <row r="120" spans="8:8">
      <c r="H120" s="41"/>
    </row>
  </sheetData>
  <mergeCells count="12">
    <mergeCell ref="A1:H1"/>
    <mergeCell ref="A25:A29"/>
    <mergeCell ref="E3:E4"/>
    <mergeCell ref="E23:E24"/>
    <mergeCell ref="A23:A24"/>
    <mergeCell ref="B23:B24"/>
    <mergeCell ref="C23:C24"/>
    <mergeCell ref="D23:D24"/>
    <mergeCell ref="C3:C4"/>
    <mergeCell ref="D3:D4"/>
    <mergeCell ref="A3:A4"/>
    <mergeCell ref="B3:B4"/>
  </mergeCells>
  <hyperlinks>
    <hyperlink ref="A1" r:id="rId1"/>
  </hyperlinks>
  <pageMargins left="0.7" right="0.7" top="0.75" bottom="0.75" header="0.3" footer="0.3"/>
  <pageSetup paperSize="9" orientation="portrait" horizontalDpi="180" verticalDpi="180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J10" sqref="J10"/>
    </sheetView>
  </sheetViews>
  <sheetFormatPr defaultRowHeight="12.75"/>
  <cols>
    <col min="1" max="1" width="21.5703125" style="41" customWidth="1"/>
    <col min="2" max="2" width="13.28515625" style="41" customWidth="1"/>
    <col min="3" max="6" width="9.140625" style="41"/>
    <col min="7" max="7" width="15.28515625" style="41" customWidth="1"/>
    <col min="8" max="8" width="37.140625" style="41" customWidth="1"/>
    <col min="9" max="16384" width="9.140625" style="41"/>
  </cols>
  <sheetData>
    <row r="1" spans="1:8" ht="42.75" customHeight="1">
      <c r="A1" s="233" t="s">
        <v>1428</v>
      </c>
      <c r="B1" s="233"/>
      <c r="C1" s="233"/>
      <c r="D1" s="233"/>
      <c r="E1" s="233"/>
      <c r="F1" s="233"/>
      <c r="G1" s="233"/>
      <c r="H1" s="233"/>
    </row>
    <row r="2" spans="1:8" ht="15" customHeight="1" thickBot="1"/>
    <row r="3" spans="1:8" ht="15" customHeight="1">
      <c r="A3" s="296" t="s">
        <v>17</v>
      </c>
      <c r="B3" s="298" t="s">
        <v>18</v>
      </c>
      <c r="C3" s="298" t="s">
        <v>19</v>
      </c>
      <c r="D3" s="298" t="s">
        <v>20</v>
      </c>
      <c r="E3" s="298" t="s">
        <v>21</v>
      </c>
      <c r="F3" s="298" t="s">
        <v>22</v>
      </c>
      <c r="G3" s="294" t="s">
        <v>376</v>
      </c>
    </row>
    <row r="4" spans="1:8" ht="15" customHeight="1" thickBot="1">
      <c r="A4" s="297"/>
      <c r="B4" s="299"/>
      <c r="C4" s="299"/>
      <c r="D4" s="299"/>
      <c r="E4" s="299"/>
      <c r="F4" s="299"/>
      <c r="G4" s="295"/>
    </row>
    <row r="5" spans="1:8" ht="15" customHeight="1">
      <c r="A5" s="85"/>
      <c r="B5" s="85" t="s">
        <v>336</v>
      </c>
      <c r="C5" s="85">
        <v>505</v>
      </c>
      <c r="D5" s="85">
        <v>45</v>
      </c>
      <c r="E5" s="85">
        <v>40</v>
      </c>
      <c r="F5" s="85">
        <v>1510</v>
      </c>
      <c r="G5" s="86">
        <v>7475</v>
      </c>
    </row>
    <row r="6" spans="1:8" ht="15" customHeight="1">
      <c r="A6" s="85"/>
      <c r="B6" s="85" t="s">
        <v>337</v>
      </c>
      <c r="C6" s="85">
        <v>475</v>
      </c>
      <c r="D6" s="85">
        <v>45</v>
      </c>
      <c r="E6" s="85">
        <v>40</v>
      </c>
      <c r="F6" s="85">
        <v>1420</v>
      </c>
      <c r="G6" s="86">
        <v>7223</v>
      </c>
    </row>
    <row r="7" spans="1:8" ht="15" customHeight="1">
      <c r="A7" s="85" t="s">
        <v>338</v>
      </c>
      <c r="B7" s="85" t="s">
        <v>339</v>
      </c>
      <c r="C7" s="85">
        <v>445</v>
      </c>
      <c r="D7" s="85">
        <v>45</v>
      </c>
      <c r="E7" s="85">
        <v>40</v>
      </c>
      <c r="F7" s="85">
        <v>1330</v>
      </c>
      <c r="G7" s="86">
        <v>6439</v>
      </c>
    </row>
    <row r="8" spans="1:8" ht="15" customHeight="1">
      <c r="A8" s="85"/>
      <c r="B8" s="85" t="s">
        <v>340</v>
      </c>
      <c r="C8" s="85">
        <v>430</v>
      </c>
      <c r="D8" s="85">
        <v>45</v>
      </c>
      <c r="E8" s="85">
        <v>40</v>
      </c>
      <c r="F8" s="85">
        <v>1280</v>
      </c>
      <c r="G8" s="86">
        <v>6208</v>
      </c>
    </row>
    <row r="9" spans="1:8" ht="15" customHeight="1">
      <c r="A9" s="85"/>
      <c r="B9" s="85" t="s">
        <v>341</v>
      </c>
      <c r="C9" s="85">
        <v>595</v>
      </c>
      <c r="D9" s="85">
        <v>45</v>
      </c>
      <c r="E9" s="85">
        <v>52</v>
      </c>
      <c r="F9" s="85">
        <v>2220</v>
      </c>
      <c r="G9" s="86">
        <v>12047</v>
      </c>
    </row>
    <row r="10" spans="1:8" ht="15" customHeight="1">
      <c r="A10" s="85"/>
      <c r="B10" s="85" t="s">
        <v>342</v>
      </c>
      <c r="C10" s="85">
        <v>505</v>
      </c>
      <c r="D10" s="85">
        <v>45</v>
      </c>
      <c r="E10" s="85">
        <v>52</v>
      </c>
      <c r="F10" s="85">
        <v>1680</v>
      </c>
      <c r="G10" s="86">
        <v>8862</v>
      </c>
    </row>
    <row r="11" spans="1:8" ht="15" customHeight="1" thickBot="1">
      <c r="A11" s="85"/>
      <c r="B11" s="85" t="s">
        <v>343</v>
      </c>
      <c r="C11" s="85">
        <v>595</v>
      </c>
      <c r="D11" s="85">
        <v>45</v>
      </c>
      <c r="E11" s="85">
        <v>52</v>
      </c>
      <c r="F11" s="85">
        <v>2220</v>
      </c>
      <c r="G11" s="86">
        <v>13156</v>
      </c>
    </row>
    <row r="12" spans="1:8" ht="15" customHeight="1">
      <c r="A12" s="296" t="s">
        <v>17</v>
      </c>
      <c r="B12" s="298" t="s">
        <v>18</v>
      </c>
      <c r="C12" s="298" t="s">
        <v>19</v>
      </c>
      <c r="D12" s="298" t="s">
        <v>20</v>
      </c>
      <c r="E12" s="298" t="s">
        <v>21</v>
      </c>
      <c r="F12" s="298" t="s">
        <v>22</v>
      </c>
      <c r="G12" s="294" t="s">
        <v>376</v>
      </c>
    </row>
    <row r="13" spans="1:8" ht="15" customHeight="1" thickBot="1">
      <c r="A13" s="297"/>
      <c r="B13" s="299"/>
      <c r="C13" s="299"/>
      <c r="D13" s="299"/>
      <c r="E13" s="299"/>
      <c r="F13" s="299"/>
      <c r="G13" s="295"/>
    </row>
    <row r="14" spans="1:8" ht="15" customHeight="1">
      <c r="A14" s="87"/>
      <c r="B14" s="87" t="s">
        <v>642</v>
      </c>
      <c r="C14" s="87">
        <v>1030</v>
      </c>
      <c r="D14" s="87">
        <v>120</v>
      </c>
      <c r="E14" s="87">
        <v>65</v>
      </c>
      <c r="F14" s="87">
        <v>20</v>
      </c>
      <c r="G14" s="88">
        <v>232</v>
      </c>
    </row>
    <row r="15" spans="1:8" ht="15" customHeight="1">
      <c r="A15" s="85"/>
      <c r="B15" s="85" t="s">
        <v>344</v>
      </c>
      <c r="C15" s="85">
        <v>1290</v>
      </c>
      <c r="D15" s="85">
        <v>120</v>
      </c>
      <c r="E15" s="85">
        <v>65</v>
      </c>
      <c r="F15" s="85">
        <v>25</v>
      </c>
      <c r="G15" s="86">
        <v>243</v>
      </c>
    </row>
    <row r="16" spans="1:8" ht="15" customHeight="1">
      <c r="A16" s="85"/>
      <c r="B16" s="85" t="s">
        <v>643</v>
      </c>
      <c r="C16" s="85">
        <v>1030</v>
      </c>
      <c r="D16" s="85">
        <v>120</v>
      </c>
      <c r="E16" s="85">
        <v>140</v>
      </c>
      <c r="F16" s="85">
        <v>43</v>
      </c>
      <c r="G16" s="86">
        <v>410</v>
      </c>
    </row>
    <row r="17" spans="1:7" ht="15" customHeight="1">
      <c r="A17" s="85"/>
      <c r="B17" s="85" t="s">
        <v>345</v>
      </c>
      <c r="C17" s="85">
        <v>1290</v>
      </c>
      <c r="D17" s="85">
        <v>120</v>
      </c>
      <c r="E17" s="85">
        <v>140</v>
      </c>
      <c r="F17" s="85">
        <v>54</v>
      </c>
      <c r="G17" s="86">
        <v>447</v>
      </c>
    </row>
    <row r="18" spans="1:7" ht="15" customHeight="1">
      <c r="A18" s="85"/>
      <c r="B18" s="85" t="s">
        <v>346</v>
      </c>
      <c r="C18" s="85">
        <v>1550</v>
      </c>
      <c r="D18" s="85">
        <v>120</v>
      </c>
      <c r="E18" s="85">
        <v>140</v>
      </c>
      <c r="F18" s="85">
        <v>65</v>
      </c>
      <c r="G18" s="86">
        <v>473</v>
      </c>
    </row>
    <row r="19" spans="1:7" ht="15" customHeight="1">
      <c r="A19" s="85"/>
      <c r="B19" s="85" t="s">
        <v>347</v>
      </c>
      <c r="C19" s="85">
        <v>1680</v>
      </c>
      <c r="D19" s="85">
        <v>120</v>
      </c>
      <c r="E19" s="85">
        <v>140</v>
      </c>
      <c r="F19" s="85">
        <v>71</v>
      </c>
      <c r="G19" s="86">
        <v>501</v>
      </c>
    </row>
    <row r="20" spans="1:7" ht="15" customHeight="1">
      <c r="A20" s="85"/>
      <c r="B20" s="85" t="s">
        <v>348</v>
      </c>
      <c r="C20" s="85">
        <v>1940</v>
      </c>
      <c r="D20" s="85">
        <v>120</v>
      </c>
      <c r="E20" s="85">
        <v>140</v>
      </c>
      <c r="F20" s="85">
        <v>81</v>
      </c>
      <c r="G20" s="86">
        <v>553</v>
      </c>
    </row>
    <row r="21" spans="1:7" ht="15" customHeight="1">
      <c r="A21" s="85"/>
      <c r="B21" s="85" t="s">
        <v>349</v>
      </c>
      <c r="C21" s="85">
        <v>2200</v>
      </c>
      <c r="D21" s="85">
        <v>120</v>
      </c>
      <c r="E21" s="85">
        <v>140</v>
      </c>
      <c r="F21" s="85">
        <v>92</v>
      </c>
      <c r="G21" s="86">
        <v>576</v>
      </c>
    </row>
    <row r="22" spans="1:7" ht="15" customHeight="1">
      <c r="A22" s="85"/>
      <c r="B22" s="85" t="s">
        <v>350</v>
      </c>
      <c r="C22" s="85">
        <v>2460</v>
      </c>
      <c r="D22" s="85">
        <v>120</v>
      </c>
      <c r="E22" s="85">
        <v>140</v>
      </c>
      <c r="F22" s="85">
        <v>103</v>
      </c>
      <c r="G22" s="86">
        <v>680</v>
      </c>
    </row>
    <row r="23" spans="1:7" ht="15" customHeight="1">
      <c r="A23" s="85"/>
      <c r="B23" s="85" t="s">
        <v>351</v>
      </c>
      <c r="C23" s="85">
        <v>2590</v>
      </c>
      <c r="D23" s="85">
        <v>120</v>
      </c>
      <c r="E23" s="85">
        <v>140</v>
      </c>
      <c r="F23" s="85">
        <v>109</v>
      </c>
      <c r="G23" s="86">
        <v>795</v>
      </c>
    </row>
    <row r="24" spans="1:7" ht="15" customHeight="1">
      <c r="A24" s="85"/>
      <c r="B24" s="85" t="s">
        <v>352</v>
      </c>
      <c r="C24" s="85">
        <v>2850</v>
      </c>
      <c r="D24" s="85">
        <v>120</v>
      </c>
      <c r="E24" s="85">
        <v>140</v>
      </c>
      <c r="F24" s="85">
        <v>120</v>
      </c>
      <c r="G24" s="86">
        <v>771</v>
      </c>
    </row>
    <row r="25" spans="1:7" ht="15" customHeight="1">
      <c r="A25" s="85" t="s">
        <v>353</v>
      </c>
      <c r="B25" s="85" t="s">
        <v>354</v>
      </c>
      <c r="C25" s="85">
        <v>2980</v>
      </c>
      <c r="D25" s="85">
        <v>120</v>
      </c>
      <c r="E25" s="85">
        <v>140</v>
      </c>
      <c r="F25" s="85">
        <v>125</v>
      </c>
      <c r="G25" s="86">
        <v>854</v>
      </c>
    </row>
    <row r="26" spans="1:7" ht="15" customHeight="1">
      <c r="A26" s="85" t="s">
        <v>355</v>
      </c>
      <c r="B26" s="85" t="s">
        <v>356</v>
      </c>
      <c r="C26" s="85">
        <v>1290</v>
      </c>
      <c r="D26" s="85">
        <v>120</v>
      </c>
      <c r="E26" s="85">
        <v>220</v>
      </c>
      <c r="F26" s="85">
        <v>85</v>
      </c>
      <c r="G26" s="86">
        <v>676</v>
      </c>
    </row>
    <row r="27" spans="1:7" ht="15" customHeight="1" thickBot="1">
      <c r="A27" s="85" t="s">
        <v>357</v>
      </c>
      <c r="B27" s="89" t="s">
        <v>358</v>
      </c>
      <c r="C27" s="89">
        <v>1550</v>
      </c>
      <c r="D27" s="89">
        <v>120</v>
      </c>
      <c r="E27" s="89">
        <v>220</v>
      </c>
      <c r="F27" s="89">
        <v>102</v>
      </c>
      <c r="G27" s="90">
        <v>841</v>
      </c>
    </row>
    <row r="28" spans="1:7" ht="15" customHeight="1">
      <c r="A28" s="85" t="s">
        <v>359</v>
      </c>
      <c r="B28" s="87" t="s">
        <v>360</v>
      </c>
      <c r="C28" s="87">
        <v>1810</v>
      </c>
      <c r="D28" s="87">
        <v>120</v>
      </c>
      <c r="E28" s="87">
        <v>220</v>
      </c>
      <c r="F28" s="87">
        <v>119</v>
      </c>
      <c r="G28" s="88">
        <v>992</v>
      </c>
    </row>
    <row r="29" spans="1:7" ht="15" customHeight="1">
      <c r="A29" s="85"/>
      <c r="B29" s="85" t="s">
        <v>361</v>
      </c>
      <c r="C29" s="85">
        <v>2070</v>
      </c>
      <c r="D29" s="85">
        <v>120</v>
      </c>
      <c r="E29" s="85">
        <v>220</v>
      </c>
      <c r="F29" s="85">
        <v>137</v>
      </c>
      <c r="G29" s="86">
        <v>850</v>
      </c>
    </row>
    <row r="30" spans="1:7" ht="15" customHeight="1">
      <c r="A30" s="85"/>
      <c r="B30" s="85" t="s">
        <v>362</v>
      </c>
      <c r="C30" s="85">
        <v>2460</v>
      </c>
      <c r="D30" s="85">
        <v>120</v>
      </c>
      <c r="E30" s="85">
        <v>220</v>
      </c>
      <c r="F30" s="85">
        <v>162</v>
      </c>
      <c r="G30" s="86">
        <v>953</v>
      </c>
    </row>
    <row r="31" spans="1:7" ht="15" customHeight="1">
      <c r="A31" s="85"/>
      <c r="B31" s="85" t="s">
        <v>363</v>
      </c>
      <c r="C31" s="85">
        <v>2720</v>
      </c>
      <c r="D31" s="85">
        <v>120</v>
      </c>
      <c r="E31" s="85">
        <v>220</v>
      </c>
      <c r="F31" s="85">
        <v>180</v>
      </c>
      <c r="G31" s="86">
        <v>981</v>
      </c>
    </row>
    <row r="32" spans="1:7" ht="15" customHeight="1">
      <c r="A32" s="85"/>
      <c r="B32" s="85" t="s">
        <v>364</v>
      </c>
      <c r="C32" s="85">
        <v>2980</v>
      </c>
      <c r="D32" s="85">
        <v>120</v>
      </c>
      <c r="E32" s="85">
        <v>220</v>
      </c>
      <c r="F32" s="85">
        <v>197</v>
      </c>
      <c r="G32" s="86">
        <v>1145</v>
      </c>
    </row>
    <row r="33" spans="1:7" ht="15" customHeight="1">
      <c r="A33" s="85"/>
      <c r="B33" s="85" t="s">
        <v>365</v>
      </c>
      <c r="C33" s="85">
        <v>3370</v>
      </c>
      <c r="D33" s="85">
        <v>120</v>
      </c>
      <c r="E33" s="85">
        <v>220</v>
      </c>
      <c r="F33" s="85">
        <v>222</v>
      </c>
      <c r="G33" s="86">
        <v>1239</v>
      </c>
    </row>
    <row r="34" spans="1:7" ht="15" customHeight="1">
      <c r="A34" s="85"/>
      <c r="B34" s="85" t="s">
        <v>366</v>
      </c>
      <c r="C34" s="85">
        <v>3630</v>
      </c>
      <c r="D34" s="85">
        <v>120</v>
      </c>
      <c r="E34" s="85">
        <v>220</v>
      </c>
      <c r="F34" s="85">
        <v>240</v>
      </c>
      <c r="G34" s="86">
        <v>1300</v>
      </c>
    </row>
    <row r="35" spans="1:7" ht="15" customHeight="1">
      <c r="A35" s="85"/>
      <c r="B35" s="85" t="s">
        <v>367</v>
      </c>
      <c r="C35" s="85">
        <v>3890</v>
      </c>
      <c r="D35" s="85">
        <v>120</v>
      </c>
      <c r="E35" s="85">
        <v>220</v>
      </c>
      <c r="F35" s="85">
        <v>257</v>
      </c>
      <c r="G35" s="86">
        <v>1700</v>
      </c>
    </row>
    <row r="36" spans="1:7" ht="15" customHeight="1">
      <c r="A36" s="85"/>
      <c r="B36" s="85" t="s">
        <v>368</v>
      </c>
      <c r="C36" s="85">
        <v>1810</v>
      </c>
      <c r="D36" s="85">
        <v>250</v>
      </c>
      <c r="E36" s="85">
        <v>220</v>
      </c>
      <c r="F36" s="85">
        <v>250</v>
      </c>
      <c r="G36" s="86">
        <v>1516</v>
      </c>
    </row>
    <row r="37" spans="1:7" ht="15" customHeight="1">
      <c r="A37" s="85"/>
      <c r="B37" s="85" t="s">
        <v>369</v>
      </c>
      <c r="C37" s="85">
        <v>2070</v>
      </c>
      <c r="D37" s="85">
        <v>250</v>
      </c>
      <c r="E37" s="85">
        <v>220</v>
      </c>
      <c r="F37" s="85">
        <v>285</v>
      </c>
      <c r="G37" s="86">
        <v>1744</v>
      </c>
    </row>
    <row r="38" spans="1:7" ht="15" customHeight="1">
      <c r="A38" s="85"/>
      <c r="B38" s="85" t="s">
        <v>370</v>
      </c>
      <c r="C38" s="85">
        <v>2460</v>
      </c>
      <c r="D38" s="85">
        <v>250</v>
      </c>
      <c r="E38" s="85">
        <v>220</v>
      </c>
      <c r="F38" s="85">
        <v>338</v>
      </c>
      <c r="G38" s="86">
        <v>2251</v>
      </c>
    </row>
    <row r="39" spans="1:7" ht="15" customHeight="1">
      <c r="A39" s="85"/>
      <c r="B39" s="85" t="s">
        <v>371</v>
      </c>
      <c r="C39" s="85">
        <v>2720</v>
      </c>
      <c r="D39" s="85">
        <v>250</v>
      </c>
      <c r="E39" s="85">
        <v>220</v>
      </c>
      <c r="F39" s="85">
        <v>375</v>
      </c>
      <c r="G39" s="86">
        <v>2755</v>
      </c>
    </row>
    <row r="40" spans="1:7" ht="15" customHeight="1">
      <c r="A40" s="85"/>
      <c r="B40" s="85" t="s">
        <v>372</v>
      </c>
      <c r="C40" s="85">
        <v>2980</v>
      </c>
      <c r="D40" s="85">
        <v>250</v>
      </c>
      <c r="E40" s="85">
        <v>220</v>
      </c>
      <c r="F40" s="85">
        <v>410</v>
      </c>
      <c r="G40" s="86">
        <v>3687</v>
      </c>
    </row>
    <row r="41" spans="1:7" ht="15" customHeight="1">
      <c r="A41" s="85"/>
      <c r="B41" s="85" t="s">
        <v>373</v>
      </c>
      <c r="C41" s="85">
        <v>3070</v>
      </c>
      <c r="D41" s="85">
        <v>250</v>
      </c>
      <c r="E41" s="85">
        <v>220</v>
      </c>
      <c r="F41" s="85">
        <v>428</v>
      </c>
      <c r="G41" s="86">
        <v>3293</v>
      </c>
    </row>
    <row r="42" spans="1:7">
      <c r="A42" s="85"/>
      <c r="B42" s="85" t="s">
        <v>374</v>
      </c>
      <c r="C42" s="85">
        <v>3370</v>
      </c>
      <c r="D42" s="85">
        <v>250</v>
      </c>
      <c r="E42" s="85">
        <v>220</v>
      </c>
      <c r="F42" s="85">
        <v>463</v>
      </c>
      <c r="G42" s="86">
        <v>3277</v>
      </c>
    </row>
    <row r="43" spans="1:7" ht="13.5" thickBot="1">
      <c r="A43" s="89"/>
      <c r="B43" s="89" t="s">
        <v>375</v>
      </c>
      <c r="C43" s="89">
        <v>3530</v>
      </c>
      <c r="D43" s="89">
        <v>250</v>
      </c>
      <c r="E43" s="89">
        <v>220</v>
      </c>
      <c r="F43" s="89">
        <v>500</v>
      </c>
      <c r="G43" s="90">
        <v>3900</v>
      </c>
    </row>
    <row r="44" spans="1:7">
      <c r="A44" s="91"/>
      <c r="B44" s="91"/>
      <c r="C44" s="91"/>
      <c r="D44" s="91"/>
      <c r="E44" s="91"/>
      <c r="F44" s="91"/>
      <c r="G44" s="91"/>
    </row>
  </sheetData>
  <mergeCells count="15">
    <mergeCell ref="F3:F4"/>
    <mergeCell ref="G3:G4"/>
    <mergeCell ref="A1:H1"/>
    <mergeCell ref="A3:A4"/>
    <mergeCell ref="B3:B4"/>
    <mergeCell ref="C3:C4"/>
    <mergeCell ref="D3:D4"/>
    <mergeCell ref="E3:E4"/>
    <mergeCell ref="G12:G13"/>
    <mergeCell ref="A12:A13"/>
    <mergeCell ref="B12:B13"/>
    <mergeCell ref="C12:C13"/>
    <mergeCell ref="D12:D13"/>
    <mergeCell ref="E12:E13"/>
    <mergeCell ref="F12:F13"/>
  </mergeCells>
  <hyperlinks>
    <hyperlink ref="A1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3"/>
  <sheetViews>
    <sheetView workbookViewId="0">
      <selection activeCell="I18" sqref="I18"/>
    </sheetView>
  </sheetViews>
  <sheetFormatPr defaultRowHeight="12.75"/>
  <cols>
    <col min="1" max="1" width="9.140625" style="41"/>
    <col min="2" max="2" width="18.85546875" style="41" customWidth="1"/>
    <col min="3" max="3" width="15.28515625" style="41" customWidth="1"/>
    <col min="4" max="6" width="9.140625" style="41"/>
    <col min="7" max="7" width="12.7109375" style="41" customWidth="1"/>
    <col min="8" max="8" width="9.140625" style="41"/>
    <col min="9" max="9" width="72.5703125" style="41" customWidth="1"/>
    <col min="10" max="16384" width="9.140625" style="41"/>
  </cols>
  <sheetData>
    <row r="1" spans="1:9" ht="23.25">
      <c r="B1" s="233" t="s">
        <v>1428</v>
      </c>
      <c r="C1" s="233"/>
      <c r="D1" s="233"/>
      <c r="E1" s="233"/>
      <c r="F1" s="233"/>
      <c r="G1" s="233"/>
      <c r="H1" s="233"/>
      <c r="I1" s="233"/>
    </row>
    <row r="3" spans="1:9">
      <c r="A3" s="210" t="s">
        <v>685</v>
      </c>
    </row>
    <row r="4" spans="1:9">
      <c r="A4" s="72" t="s">
        <v>629</v>
      </c>
      <c r="B4" s="210"/>
      <c r="C4" s="210"/>
      <c r="D4" s="210"/>
      <c r="E4" s="210"/>
      <c r="F4" s="210"/>
      <c r="G4" s="210"/>
    </row>
    <row r="5" spans="1:9">
      <c r="A5" s="72" t="s">
        <v>630</v>
      </c>
      <c r="B5" s="72"/>
      <c r="C5" s="72">
        <v>2200</v>
      </c>
      <c r="D5" s="73">
        <v>10500</v>
      </c>
      <c r="E5" s="15"/>
      <c r="F5" s="15"/>
      <c r="G5" s="54"/>
    </row>
    <row r="6" spans="1:9">
      <c r="A6" s="72" t="s">
        <v>631</v>
      </c>
      <c r="B6" s="72"/>
      <c r="C6" s="72">
        <v>2200</v>
      </c>
      <c r="D6" s="73">
        <v>10500</v>
      </c>
      <c r="E6" s="15"/>
      <c r="F6" s="15"/>
      <c r="G6" s="54"/>
    </row>
    <row r="7" spans="1:9">
      <c r="B7" s="72"/>
      <c r="C7" s="72">
        <v>2200</v>
      </c>
      <c r="D7" s="73">
        <v>10500</v>
      </c>
      <c r="E7" s="15"/>
      <c r="F7" s="15"/>
      <c r="G7" s="54"/>
    </row>
    <row r="8" spans="1:9">
      <c r="A8" s="211" t="s">
        <v>295</v>
      </c>
    </row>
    <row r="9" spans="1:9">
      <c r="A9" s="46" t="s">
        <v>17</v>
      </c>
      <c r="B9" s="212"/>
      <c r="C9" s="212"/>
      <c r="D9" s="212"/>
      <c r="E9" s="212"/>
      <c r="F9" s="212"/>
      <c r="G9" s="213"/>
    </row>
    <row r="10" spans="1:9">
      <c r="A10" s="283" t="s">
        <v>324</v>
      </c>
      <c r="B10" s="46" t="s">
        <v>18</v>
      </c>
      <c r="C10" s="46" t="s">
        <v>19</v>
      </c>
      <c r="D10" s="46" t="s">
        <v>20</v>
      </c>
      <c r="E10" s="46" t="s">
        <v>21</v>
      </c>
      <c r="F10" s="46" t="s">
        <v>22</v>
      </c>
      <c r="G10" s="56" t="s">
        <v>663</v>
      </c>
    </row>
    <row r="11" spans="1:9">
      <c r="A11" s="284"/>
      <c r="B11" s="46"/>
      <c r="C11" s="46"/>
      <c r="D11" s="46"/>
      <c r="E11" s="46"/>
      <c r="F11" s="46"/>
      <c r="G11" s="46"/>
    </row>
    <row r="12" spans="1:9">
      <c r="A12" s="284"/>
      <c r="B12" s="46" t="s">
        <v>310</v>
      </c>
      <c r="C12" s="46">
        <v>700</v>
      </c>
      <c r="D12" s="46">
        <v>400</v>
      </c>
      <c r="E12" s="46">
        <v>400</v>
      </c>
      <c r="F12" s="46">
        <v>116</v>
      </c>
      <c r="G12" s="46">
        <v>616.00000000000011</v>
      </c>
    </row>
    <row r="13" spans="1:9">
      <c r="A13" s="284"/>
      <c r="B13" s="46" t="s">
        <v>296</v>
      </c>
      <c r="C13" s="46"/>
      <c r="D13" s="46"/>
      <c r="E13" s="46"/>
      <c r="F13" s="46">
        <v>58</v>
      </c>
      <c r="G13" s="46">
        <v>448.00000000000006</v>
      </c>
    </row>
    <row r="14" spans="1:9">
      <c r="A14" s="284"/>
      <c r="B14" s="46" t="s">
        <v>57</v>
      </c>
      <c r="C14" s="46"/>
      <c r="D14" s="46">
        <v>580</v>
      </c>
      <c r="E14" s="46"/>
      <c r="F14" s="46">
        <v>48</v>
      </c>
      <c r="G14" s="46">
        <v>324.8</v>
      </c>
    </row>
    <row r="15" spans="1:9">
      <c r="A15" s="284"/>
      <c r="B15" s="46"/>
      <c r="C15" s="46"/>
      <c r="D15" s="46"/>
      <c r="E15" s="46"/>
      <c r="F15" s="46"/>
      <c r="G15" s="46">
        <v>0</v>
      </c>
    </row>
    <row r="16" spans="1:9">
      <c r="A16" s="284"/>
      <c r="B16" s="46" t="s">
        <v>297</v>
      </c>
      <c r="C16" s="46"/>
      <c r="D16" s="46">
        <v>700</v>
      </c>
      <c r="E16" s="46">
        <v>100</v>
      </c>
      <c r="F16" s="46">
        <v>50</v>
      </c>
      <c r="G16" s="46">
        <v>280</v>
      </c>
    </row>
    <row r="17" spans="1:7">
      <c r="A17" s="284"/>
      <c r="B17" s="46" t="s">
        <v>56</v>
      </c>
      <c r="C17" s="46"/>
      <c r="D17" s="46">
        <v>700</v>
      </c>
      <c r="E17" s="46">
        <v>150</v>
      </c>
      <c r="F17" s="46">
        <v>68</v>
      </c>
      <c r="G17" s="46">
        <v>291.20000000000005</v>
      </c>
    </row>
    <row r="18" spans="1:7">
      <c r="A18" s="284"/>
      <c r="B18" s="46" t="s">
        <v>55</v>
      </c>
      <c r="C18" s="46"/>
      <c r="D18" s="46">
        <v>700</v>
      </c>
      <c r="E18" s="46">
        <v>300</v>
      </c>
      <c r="F18" s="46">
        <v>120</v>
      </c>
      <c r="G18" s="46">
        <v>448.00000000000006</v>
      </c>
    </row>
    <row r="19" spans="1:7">
      <c r="A19" s="284"/>
      <c r="B19" s="46" t="s">
        <v>298</v>
      </c>
      <c r="C19" s="46"/>
      <c r="D19" s="46">
        <v>700</v>
      </c>
      <c r="E19" s="46">
        <v>500</v>
      </c>
      <c r="F19" s="46">
        <v>210</v>
      </c>
      <c r="G19" s="46">
        <v>672.00000000000011</v>
      </c>
    </row>
    <row r="20" spans="1:7">
      <c r="A20" s="284"/>
      <c r="B20" s="46" t="s">
        <v>54</v>
      </c>
      <c r="C20" s="46"/>
      <c r="D20" s="46">
        <v>700</v>
      </c>
      <c r="E20" s="46">
        <v>600</v>
      </c>
      <c r="F20" s="46">
        <v>220</v>
      </c>
      <c r="G20" s="46">
        <v>672.00000000000011</v>
      </c>
    </row>
    <row r="21" spans="1:7">
      <c r="A21" s="284"/>
      <c r="B21" s="46" t="s">
        <v>53</v>
      </c>
      <c r="C21" s="46"/>
      <c r="D21" s="46">
        <v>700</v>
      </c>
      <c r="E21" s="46">
        <v>900</v>
      </c>
      <c r="F21" s="46">
        <v>400</v>
      </c>
      <c r="G21" s="46">
        <v>952.00000000000011</v>
      </c>
    </row>
    <row r="22" spans="1:7">
      <c r="A22" s="284"/>
      <c r="B22" s="46" t="s">
        <v>52</v>
      </c>
      <c r="C22" s="46"/>
      <c r="D22" s="46">
        <v>1000</v>
      </c>
      <c r="E22" s="46">
        <v>300</v>
      </c>
      <c r="F22" s="46">
        <v>200</v>
      </c>
      <c r="G22" s="46">
        <v>616.00000000000011</v>
      </c>
    </row>
    <row r="23" spans="1:7">
      <c r="A23" s="284"/>
      <c r="B23" s="46" t="s">
        <v>299</v>
      </c>
      <c r="C23" s="46"/>
      <c r="D23" s="46">
        <v>1000</v>
      </c>
      <c r="E23" s="46">
        <v>500</v>
      </c>
      <c r="F23" s="46">
        <v>350</v>
      </c>
      <c r="G23" s="46">
        <v>896.00000000000011</v>
      </c>
    </row>
    <row r="24" spans="1:7">
      <c r="A24" s="284"/>
      <c r="B24" s="46" t="s">
        <v>51</v>
      </c>
      <c r="C24" s="46"/>
      <c r="D24" s="46">
        <v>1000</v>
      </c>
      <c r="E24" s="46">
        <v>600</v>
      </c>
      <c r="F24" s="46">
        <v>400</v>
      </c>
      <c r="G24" s="46">
        <v>952.00000000000011</v>
      </c>
    </row>
    <row r="25" spans="1:7">
      <c r="A25" s="284"/>
      <c r="B25" s="46" t="s">
        <v>50</v>
      </c>
      <c r="C25" s="46"/>
      <c r="D25" s="46">
        <v>1000</v>
      </c>
      <c r="E25" s="46">
        <v>900</v>
      </c>
      <c r="F25" s="46">
        <v>610</v>
      </c>
      <c r="G25" s="46">
        <v>1232.0000000000002</v>
      </c>
    </row>
    <row r="26" spans="1:7">
      <c r="A26" s="284"/>
      <c r="B26" s="46" t="s">
        <v>311</v>
      </c>
      <c r="C26" s="46"/>
      <c r="D26" s="46">
        <v>1200</v>
      </c>
      <c r="E26" s="46">
        <v>900</v>
      </c>
      <c r="F26" s="46">
        <v>900</v>
      </c>
      <c r="G26" s="46">
        <v>1904.0000000000002</v>
      </c>
    </row>
    <row r="27" spans="1:7">
      <c r="A27" s="284"/>
      <c r="B27" s="46" t="s">
        <v>300</v>
      </c>
      <c r="C27" s="46"/>
      <c r="D27" s="46">
        <v>1500</v>
      </c>
      <c r="E27" s="46">
        <v>300</v>
      </c>
      <c r="F27" s="46">
        <v>350</v>
      </c>
      <c r="G27" s="46">
        <v>1019.2</v>
      </c>
    </row>
    <row r="28" spans="1:7">
      <c r="A28" s="284"/>
      <c r="B28" s="46" t="s">
        <v>301</v>
      </c>
      <c r="C28" s="46"/>
      <c r="D28" s="46">
        <v>1500</v>
      </c>
      <c r="E28" s="46">
        <v>500</v>
      </c>
      <c r="F28" s="46">
        <v>640</v>
      </c>
      <c r="G28" s="46">
        <v>1680.0000000000002</v>
      </c>
    </row>
    <row r="29" spans="1:7">
      <c r="A29" s="284"/>
      <c r="B29" s="46" t="s">
        <v>49</v>
      </c>
      <c r="C29" s="46"/>
      <c r="D29" s="46">
        <v>1500</v>
      </c>
      <c r="E29" s="46">
        <v>600</v>
      </c>
      <c r="F29" s="46">
        <v>650</v>
      </c>
      <c r="G29" s="46">
        <v>1736.0000000000002</v>
      </c>
    </row>
    <row r="30" spans="1:7">
      <c r="A30" s="284"/>
      <c r="B30" s="46" t="s">
        <v>48</v>
      </c>
      <c r="C30" s="46"/>
      <c r="D30" s="46">
        <v>1500</v>
      </c>
      <c r="E30" s="46">
        <v>900</v>
      </c>
      <c r="F30" s="46">
        <v>1000</v>
      </c>
      <c r="G30" s="46">
        <v>2240</v>
      </c>
    </row>
    <row r="31" spans="1:7">
      <c r="A31" s="284"/>
      <c r="B31" s="46" t="s">
        <v>302</v>
      </c>
      <c r="C31" s="46"/>
      <c r="D31" s="46">
        <v>2000</v>
      </c>
      <c r="E31" s="46">
        <v>300</v>
      </c>
      <c r="F31" s="46">
        <v>600</v>
      </c>
      <c r="G31" s="46">
        <v>2016.0000000000002</v>
      </c>
    </row>
    <row r="32" spans="1:7">
      <c r="A32" s="284"/>
      <c r="B32" s="46" t="s">
        <v>47</v>
      </c>
      <c r="C32" s="46"/>
      <c r="D32" s="46">
        <v>2000</v>
      </c>
      <c r="E32" s="46">
        <v>600</v>
      </c>
      <c r="F32" s="46">
        <v>1000</v>
      </c>
      <c r="G32" s="46">
        <v>3360.0000000000005</v>
      </c>
    </row>
    <row r="33" spans="1:7">
      <c r="A33" s="284"/>
      <c r="B33" s="46" t="s">
        <v>46</v>
      </c>
      <c r="C33" s="46"/>
      <c r="D33" s="46">
        <v>2000</v>
      </c>
      <c r="E33" s="46">
        <v>900</v>
      </c>
      <c r="F33" s="46">
        <v>1400</v>
      </c>
      <c r="G33" s="46">
        <v>3920.0000000000005</v>
      </c>
    </row>
    <row r="34" spans="1:7">
      <c r="A34" s="284"/>
      <c r="B34" s="66" t="s">
        <v>45</v>
      </c>
      <c r="C34" s="66"/>
      <c r="D34" s="66">
        <v>2500</v>
      </c>
      <c r="E34" s="66">
        <v>900</v>
      </c>
      <c r="F34" s="66">
        <v>2700</v>
      </c>
      <c r="G34" s="66">
        <v>10500</v>
      </c>
    </row>
    <row r="35" spans="1:7">
      <c r="A35" s="284"/>
      <c r="B35" s="46"/>
      <c r="C35" s="46"/>
      <c r="D35" s="46"/>
      <c r="E35" s="46"/>
      <c r="F35" s="46"/>
      <c r="G35" s="46">
        <v>0</v>
      </c>
    </row>
    <row r="36" spans="1:7">
      <c r="A36" s="284"/>
      <c r="B36" s="46" t="s">
        <v>315</v>
      </c>
      <c r="C36" s="46"/>
      <c r="D36" s="46">
        <v>1000</v>
      </c>
      <c r="E36" s="46">
        <v>900</v>
      </c>
      <c r="F36" s="46">
        <v>850</v>
      </c>
      <c r="G36" s="46">
        <v>2240</v>
      </c>
    </row>
    <row r="37" spans="1:7">
      <c r="A37" s="284"/>
      <c r="B37" s="46" t="s">
        <v>316</v>
      </c>
      <c r="C37" s="46"/>
      <c r="D37" s="46">
        <v>1000</v>
      </c>
      <c r="E37" s="46">
        <v>900</v>
      </c>
      <c r="F37" s="46">
        <v>830</v>
      </c>
      <c r="G37" s="46">
        <v>2240</v>
      </c>
    </row>
    <row r="38" spans="1:7">
      <c r="A38" s="284"/>
      <c r="B38" s="46" t="s">
        <v>317</v>
      </c>
      <c r="C38" s="46"/>
      <c r="D38" s="46">
        <v>1500</v>
      </c>
      <c r="E38" s="46">
        <v>900</v>
      </c>
      <c r="F38" s="46">
        <v>1400</v>
      </c>
      <c r="G38" s="46">
        <v>3920.0000000000005</v>
      </c>
    </row>
    <row r="39" spans="1:7">
      <c r="A39" s="284"/>
      <c r="B39" s="46" t="s">
        <v>318</v>
      </c>
      <c r="C39" s="46"/>
      <c r="D39" s="46">
        <v>1500</v>
      </c>
      <c r="E39" s="46">
        <v>900</v>
      </c>
      <c r="F39" s="46">
        <v>1400</v>
      </c>
      <c r="G39" s="46">
        <v>3920.0000000000005</v>
      </c>
    </row>
    <row r="40" spans="1:7">
      <c r="A40" s="284"/>
      <c r="B40" s="46" t="s">
        <v>319</v>
      </c>
      <c r="C40" s="46"/>
      <c r="D40" s="46">
        <v>2000</v>
      </c>
      <c r="E40" s="46">
        <v>900</v>
      </c>
      <c r="F40" s="46">
        <v>2400</v>
      </c>
      <c r="G40" s="46">
        <v>7840.0000000000009</v>
      </c>
    </row>
    <row r="41" spans="1:7">
      <c r="A41" s="284"/>
      <c r="B41" s="46" t="s">
        <v>320</v>
      </c>
      <c r="C41" s="46"/>
      <c r="D41" s="46">
        <v>2000</v>
      </c>
      <c r="E41" s="46">
        <v>900</v>
      </c>
      <c r="F41" s="46">
        <v>2400</v>
      </c>
      <c r="G41" s="46">
        <v>7840.0000000000009</v>
      </c>
    </row>
    <row r="42" spans="1:7">
      <c r="A42" s="284"/>
      <c r="B42" s="46"/>
      <c r="C42" s="46"/>
      <c r="D42" s="46"/>
      <c r="E42" s="46"/>
      <c r="F42" s="46"/>
      <c r="G42" s="46">
        <v>0</v>
      </c>
    </row>
    <row r="43" spans="1:7">
      <c r="A43" s="284"/>
      <c r="B43" s="46" t="s">
        <v>61</v>
      </c>
      <c r="C43" s="46"/>
      <c r="D43" s="46">
        <v>1000</v>
      </c>
      <c r="E43" s="46">
        <v>100</v>
      </c>
      <c r="F43" s="46">
        <v>250</v>
      </c>
      <c r="G43" s="46">
        <v>840.00000000000011</v>
      </c>
    </row>
    <row r="44" spans="1:7">
      <c r="A44" s="284"/>
      <c r="B44" s="46" t="s">
        <v>303</v>
      </c>
      <c r="C44" s="46"/>
      <c r="D44" s="46">
        <v>1200</v>
      </c>
      <c r="E44" s="46">
        <v>100</v>
      </c>
      <c r="F44" s="46">
        <v>600</v>
      </c>
      <c r="G44" s="46">
        <v>1232.0000000000002</v>
      </c>
    </row>
    <row r="45" spans="1:7">
      <c r="A45" s="284"/>
      <c r="B45" s="46" t="s">
        <v>60</v>
      </c>
      <c r="C45" s="46"/>
      <c r="D45" s="46">
        <v>1500</v>
      </c>
      <c r="E45" s="46">
        <v>100</v>
      </c>
      <c r="F45" s="46">
        <v>650</v>
      </c>
      <c r="G45" s="46">
        <v>2016.0000000000002</v>
      </c>
    </row>
    <row r="46" spans="1:7">
      <c r="A46" s="284"/>
      <c r="B46" s="46" t="s">
        <v>59</v>
      </c>
      <c r="C46" s="46"/>
      <c r="D46" s="46">
        <v>2000</v>
      </c>
      <c r="E46" s="46">
        <v>100</v>
      </c>
      <c r="F46" s="46">
        <v>1200</v>
      </c>
      <c r="G46" s="46">
        <v>3584.0000000000005</v>
      </c>
    </row>
    <row r="47" spans="1:7">
      <c r="A47" s="284"/>
      <c r="B47" s="46" t="s">
        <v>58</v>
      </c>
      <c r="C47" s="46"/>
      <c r="D47" s="46">
        <v>2500</v>
      </c>
      <c r="E47" s="46">
        <v>100</v>
      </c>
      <c r="F47" s="46">
        <v>2700</v>
      </c>
      <c r="G47" s="46">
        <v>10500</v>
      </c>
    </row>
    <row r="48" spans="1:7">
      <c r="A48" s="284"/>
      <c r="B48" s="46" t="s">
        <v>304</v>
      </c>
      <c r="C48" s="46"/>
      <c r="D48" s="46">
        <v>1000</v>
      </c>
      <c r="E48" s="46">
        <v>100</v>
      </c>
      <c r="F48" s="46">
        <v>250</v>
      </c>
      <c r="G48" s="46">
        <v>840.00000000000011</v>
      </c>
    </row>
    <row r="49" spans="1:7">
      <c r="A49" s="284"/>
      <c r="B49" s="46" t="s">
        <v>305</v>
      </c>
      <c r="C49" s="46"/>
      <c r="D49" s="46">
        <v>1200</v>
      </c>
      <c r="E49" s="46">
        <v>100</v>
      </c>
      <c r="F49" s="46">
        <v>600</v>
      </c>
      <c r="G49" s="46">
        <v>1344.0000000000002</v>
      </c>
    </row>
    <row r="50" spans="1:7">
      <c r="A50" s="284"/>
      <c r="B50" s="46" t="s">
        <v>306</v>
      </c>
      <c r="C50" s="46"/>
      <c r="D50" s="46">
        <v>1500</v>
      </c>
      <c r="E50" s="46">
        <v>100</v>
      </c>
      <c r="F50" s="46">
        <v>650</v>
      </c>
      <c r="G50" s="46">
        <v>2240</v>
      </c>
    </row>
    <row r="51" spans="1:7">
      <c r="A51" s="284"/>
      <c r="B51" s="46" t="s">
        <v>307</v>
      </c>
      <c r="C51" s="46"/>
      <c r="D51" s="46">
        <v>2000</v>
      </c>
      <c r="E51" s="46">
        <v>100</v>
      </c>
      <c r="F51" s="46">
        <v>1200</v>
      </c>
      <c r="G51" s="46">
        <v>3808.0000000000005</v>
      </c>
    </row>
    <row r="52" spans="1:7">
      <c r="A52" s="284"/>
      <c r="B52" s="46" t="s">
        <v>308</v>
      </c>
      <c r="C52" s="46"/>
      <c r="D52" s="46">
        <v>2500</v>
      </c>
      <c r="E52" s="46">
        <v>100</v>
      </c>
      <c r="F52" s="46">
        <v>2700</v>
      </c>
      <c r="G52" s="46">
        <v>10500</v>
      </c>
    </row>
    <row r="53" spans="1:7">
      <c r="A53" s="284"/>
      <c r="B53" s="46"/>
      <c r="C53" s="46"/>
      <c r="D53" s="46"/>
      <c r="E53" s="46"/>
      <c r="F53" s="46"/>
      <c r="G53" s="46">
        <v>0</v>
      </c>
    </row>
    <row r="54" spans="1:7">
      <c r="A54" s="284"/>
      <c r="B54" s="46" t="s">
        <v>312</v>
      </c>
      <c r="C54" s="46"/>
      <c r="D54" s="46">
        <v>1000</v>
      </c>
      <c r="E54" s="46">
        <v>900</v>
      </c>
      <c r="F54" s="46">
        <v>600</v>
      </c>
      <c r="G54" s="46">
        <v>1400.0000000000002</v>
      </c>
    </row>
    <row r="55" spans="1:7">
      <c r="A55" s="284"/>
      <c r="B55" s="46" t="s">
        <v>313</v>
      </c>
      <c r="C55" s="46"/>
      <c r="D55" s="46">
        <v>1000</v>
      </c>
      <c r="E55" s="46">
        <v>1000</v>
      </c>
      <c r="F55" s="46">
        <v>640</v>
      </c>
      <c r="G55" s="46">
        <v>1456.0000000000002</v>
      </c>
    </row>
    <row r="56" spans="1:7">
      <c r="A56" s="284"/>
      <c r="B56" s="46" t="s">
        <v>314</v>
      </c>
      <c r="C56" s="46"/>
      <c r="D56" s="46">
        <v>1500</v>
      </c>
      <c r="E56" s="46">
        <v>1000</v>
      </c>
      <c r="F56" s="46">
        <v>1280</v>
      </c>
      <c r="G56" s="46">
        <v>2912.0000000000005</v>
      </c>
    </row>
    <row r="57" spans="1:7">
      <c r="A57" s="284"/>
      <c r="B57" s="46"/>
      <c r="C57" s="46"/>
      <c r="D57" s="46"/>
      <c r="E57" s="46"/>
      <c r="F57" s="46"/>
      <c r="G57" s="46">
        <v>0</v>
      </c>
    </row>
    <row r="58" spans="1:7">
      <c r="A58" s="284"/>
      <c r="B58" s="46" t="s">
        <v>321</v>
      </c>
      <c r="C58" s="46"/>
      <c r="D58" s="46">
        <v>1000</v>
      </c>
      <c r="E58" s="46">
        <v>1000</v>
      </c>
      <c r="F58" s="46">
        <v>900</v>
      </c>
      <c r="G58" s="46">
        <v>2240</v>
      </c>
    </row>
    <row r="59" spans="1:7">
      <c r="A59" s="284"/>
      <c r="B59" s="46" t="s">
        <v>322</v>
      </c>
      <c r="C59" s="46"/>
      <c r="D59" s="46">
        <v>1500</v>
      </c>
      <c r="E59" s="46">
        <v>1000</v>
      </c>
      <c r="F59" s="46">
        <v>1900</v>
      </c>
      <c r="G59" s="46">
        <v>4648</v>
      </c>
    </row>
    <row r="60" spans="1:7">
      <c r="A60" s="284"/>
      <c r="B60" s="46"/>
      <c r="C60" s="46"/>
      <c r="D60" s="46"/>
      <c r="E60" s="46"/>
      <c r="F60" s="46"/>
      <c r="G60" s="46">
        <v>0</v>
      </c>
    </row>
    <row r="61" spans="1:7" ht="38.25">
      <c r="A61" s="284"/>
      <c r="B61" s="56" t="s">
        <v>397</v>
      </c>
      <c r="C61" s="46"/>
      <c r="D61" s="46">
        <v>1000</v>
      </c>
      <c r="E61" s="46">
        <v>100</v>
      </c>
      <c r="F61" s="46">
        <v>300</v>
      </c>
      <c r="G61" s="46">
        <v>1792.0000000000002</v>
      </c>
    </row>
    <row r="62" spans="1:7" ht="38.25">
      <c r="A62" s="284"/>
      <c r="B62" s="56" t="s">
        <v>398</v>
      </c>
      <c r="C62" s="46"/>
      <c r="D62" s="46">
        <v>1000</v>
      </c>
      <c r="E62" s="46">
        <v>100</v>
      </c>
      <c r="F62" s="46"/>
      <c r="G62" s="46">
        <v>2632.0000000000005</v>
      </c>
    </row>
    <row r="63" spans="1:7">
      <c r="A63" s="284"/>
      <c r="B63" s="46" t="s">
        <v>64</v>
      </c>
      <c r="C63" s="46"/>
      <c r="D63" s="46">
        <v>745</v>
      </c>
      <c r="E63" s="46">
        <v>65</v>
      </c>
      <c r="F63" s="46">
        <v>40</v>
      </c>
      <c r="G63" s="46">
        <v>840.00000000000011</v>
      </c>
    </row>
    <row r="64" spans="1:7">
      <c r="A64" s="284"/>
      <c r="B64" s="46" t="s">
        <v>323</v>
      </c>
      <c r="C64" s="46"/>
      <c r="D64" s="46"/>
      <c r="E64" s="46"/>
      <c r="F64" s="46"/>
      <c r="G64" s="46">
        <v>0</v>
      </c>
    </row>
    <row r="65" spans="1:7">
      <c r="A65" s="285"/>
      <c r="B65" s="46" t="s">
        <v>62</v>
      </c>
      <c r="C65" s="46"/>
      <c r="D65" s="46">
        <v>745</v>
      </c>
      <c r="E65" s="46">
        <v>65</v>
      </c>
      <c r="F65" s="46">
        <v>55</v>
      </c>
      <c r="G65" s="46">
        <v>1792.0000000000002</v>
      </c>
    </row>
    <row r="66" spans="1:7">
      <c r="B66" s="46" t="s">
        <v>63</v>
      </c>
      <c r="C66" s="46"/>
      <c r="D66" s="46">
        <v>840</v>
      </c>
      <c r="E66" s="46">
        <v>110</v>
      </c>
      <c r="F66" s="46">
        <v>110</v>
      </c>
      <c r="G66" s="46">
        <v>2800.0000000000005</v>
      </c>
    </row>
    <row r="67" spans="1:7" ht="15" customHeight="1"/>
    <row r="68" spans="1:7" ht="15" customHeight="1" thickBot="1">
      <c r="B68" s="280" t="s">
        <v>628</v>
      </c>
      <c r="C68" s="280"/>
      <c r="D68" s="280"/>
      <c r="E68" s="280"/>
    </row>
    <row r="69" spans="1:7" ht="15" customHeight="1" thickBot="1">
      <c r="B69" s="74" t="s">
        <v>618</v>
      </c>
      <c r="C69" s="75" t="s">
        <v>619</v>
      </c>
      <c r="D69" s="75">
        <v>10</v>
      </c>
      <c r="E69" s="76">
        <v>230</v>
      </c>
    </row>
    <row r="70" spans="1:7" ht="15" customHeight="1" thickBot="1">
      <c r="B70" s="77" t="s">
        <v>620</v>
      </c>
      <c r="C70" s="78" t="s">
        <v>621</v>
      </c>
      <c r="D70" s="78">
        <v>13</v>
      </c>
      <c r="E70" s="60">
        <v>260</v>
      </c>
    </row>
    <row r="71" spans="1:7" ht="15" customHeight="1" thickBot="1">
      <c r="B71" s="77" t="s">
        <v>622</v>
      </c>
      <c r="C71" s="78" t="s">
        <v>623</v>
      </c>
      <c r="D71" s="78">
        <v>40</v>
      </c>
      <c r="E71" s="60">
        <v>500</v>
      </c>
    </row>
    <row r="72" spans="1:7" ht="15" customHeight="1" thickBot="1">
      <c r="B72" s="77" t="s">
        <v>624</v>
      </c>
      <c r="C72" s="78" t="s">
        <v>625</v>
      </c>
      <c r="D72" s="78">
        <v>90</v>
      </c>
      <c r="E72" s="60">
        <v>900</v>
      </c>
    </row>
    <row r="73" spans="1:7" ht="15" customHeight="1" thickBot="1">
      <c r="B73" s="77" t="s">
        <v>626</v>
      </c>
      <c r="C73" s="78" t="s">
        <v>627</v>
      </c>
      <c r="D73" s="78">
        <v>1130</v>
      </c>
      <c r="E73" s="60">
        <v>7300</v>
      </c>
    </row>
  </sheetData>
  <mergeCells count="3">
    <mergeCell ref="B1:I1"/>
    <mergeCell ref="A10:A65"/>
    <mergeCell ref="B68:E68"/>
  </mergeCells>
  <hyperlinks>
    <hyperlink ref="B1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I7" sqref="I7"/>
    </sheetView>
  </sheetViews>
  <sheetFormatPr defaultRowHeight="12.75"/>
  <cols>
    <col min="1" max="1" width="14.7109375" style="41" customWidth="1"/>
    <col min="2" max="2" width="16.85546875" style="41" customWidth="1"/>
    <col min="3" max="3" width="10.5703125" style="41" customWidth="1"/>
    <col min="4" max="4" width="12.42578125" style="41" customWidth="1"/>
    <col min="5" max="5" width="15.140625" style="41" customWidth="1"/>
    <col min="6" max="6" width="8.42578125" style="41" customWidth="1"/>
    <col min="7" max="7" width="7.7109375" style="41" customWidth="1"/>
    <col min="8" max="8" width="47.28515625" style="41" customWidth="1"/>
    <col min="9" max="10" width="7" style="41" customWidth="1"/>
    <col min="11" max="13" width="8" style="41" customWidth="1"/>
    <col min="14" max="16384" width="9.140625" style="41"/>
  </cols>
  <sheetData>
    <row r="1" spans="1:8" ht="23.25">
      <c r="A1" s="233" t="s">
        <v>1428</v>
      </c>
      <c r="B1" s="233"/>
      <c r="C1" s="233"/>
      <c r="D1" s="233"/>
      <c r="E1" s="233"/>
      <c r="F1" s="233"/>
      <c r="G1" s="233"/>
      <c r="H1" s="233"/>
    </row>
    <row r="2" spans="1:8">
      <c r="B2" s="106"/>
    </row>
    <row r="4" spans="1:8" ht="13.5" thickBot="1"/>
    <row r="5" spans="1:8" ht="13.5" thickBot="1">
      <c r="A5" s="300" t="s">
        <v>271</v>
      </c>
      <c r="B5" s="301"/>
      <c r="C5" s="301"/>
      <c r="D5" s="301"/>
      <c r="E5" s="302"/>
    </row>
    <row r="6" spans="1:8">
      <c r="A6" s="46" t="s">
        <v>17</v>
      </c>
      <c r="B6" s="46" t="s">
        <v>268</v>
      </c>
      <c r="C6" s="46" t="s">
        <v>270</v>
      </c>
      <c r="D6" s="46" t="s">
        <v>269</v>
      </c>
      <c r="E6" s="56" t="s">
        <v>641</v>
      </c>
    </row>
    <row r="7" spans="1:8">
      <c r="A7" s="107" t="s">
        <v>690</v>
      </c>
      <c r="B7" s="107" t="s">
        <v>691</v>
      </c>
      <c r="C7" s="108">
        <v>0.37</v>
      </c>
      <c r="D7" s="108">
        <v>0.93</v>
      </c>
      <c r="E7" s="46">
        <v>2613</v>
      </c>
    </row>
    <row r="8" spans="1:8">
      <c r="A8" s="107" t="s">
        <v>692</v>
      </c>
      <c r="B8" s="107" t="s">
        <v>693</v>
      </c>
      <c r="C8" s="108">
        <v>0.18</v>
      </c>
      <c r="D8" s="108">
        <v>0.45</v>
      </c>
      <c r="E8" s="46">
        <v>1539</v>
      </c>
    </row>
    <row r="9" spans="1:8">
      <c r="A9" s="107" t="s">
        <v>694</v>
      </c>
      <c r="B9" s="107" t="s">
        <v>695</v>
      </c>
      <c r="C9" s="108">
        <v>0.46</v>
      </c>
      <c r="D9" s="108">
        <v>1.1499999999999999</v>
      </c>
      <c r="E9" s="46">
        <v>3173</v>
      </c>
    </row>
    <row r="10" spans="1:8">
      <c r="A10" s="107" t="s">
        <v>696</v>
      </c>
      <c r="B10" s="107" t="s">
        <v>697</v>
      </c>
      <c r="C10" s="108">
        <v>0.22</v>
      </c>
      <c r="D10" s="108">
        <v>0.55000000000000004</v>
      </c>
      <c r="E10" s="46">
        <v>1748</v>
      </c>
    </row>
    <row r="11" spans="1:8">
      <c r="A11" s="107" t="s">
        <v>273</v>
      </c>
      <c r="B11" s="107" t="s">
        <v>698</v>
      </c>
      <c r="C11" s="108">
        <v>0.55000000000000004</v>
      </c>
      <c r="D11" s="108">
        <v>1.38</v>
      </c>
      <c r="E11" s="46">
        <v>3819</v>
      </c>
    </row>
    <row r="12" spans="1:8">
      <c r="A12" s="107" t="s">
        <v>699</v>
      </c>
      <c r="B12" s="107" t="s">
        <v>700</v>
      </c>
      <c r="C12" s="108">
        <v>0.26</v>
      </c>
      <c r="D12" s="108">
        <v>0.65</v>
      </c>
      <c r="E12" s="46">
        <v>2334</v>
      </c>
    </row>
    <row r="13" spans="1:8">
      <c r="A13" s="107" t="s">
        <v>701</v>
      </c>
      <c r="B13" s="107" t="s">
        <v>702</v>
      </c>
      <c r="C13" s="108">
        <v>0.17</v>
      </c>
      <c r="D13" s="108">
        <v>0.42</v>
      </c>
      <c r="E13" s="46">
        <v>1520</v>
      </c>
    </row>
    <row r="14" spans="1:8">
      <c r="A14" s="107" t="s">
        <v>703</v>
      </c>
      <c r="B14" s="107" t="s">
        <v>704</v>
      </c>
      <c r="C14" s="108">
        <v>0.65</v>
      </c>
      <c r="D14" s="108">
        <v>1.63</v>
      </c>
      <c r="E14" s="46">
        <v>4522</v>
      </c>
    </row>
    <row r="15" spans="1:8">
      <c r="A15" s="107" t="s">
        <v>705</v>
      </c>
      <c r="B15" s="107" t="s">
        <v>706</v>
      </c>
      <c r="C15" s="108">
        <v>0.31</v>
      </c>
      <c r="D15" s="108">
        <v>0.78</v>
      </c>
      <c r="E15" s="46">
        <v>2945</v>
      </c>
    </row>
    <row r="16" spans="1:8">
      <c r="A16" s="107" t="s">
        <v>707</v>
      </c>
      <c r="B16" s="107" t="s">
        <v>708</v>
      </c>
      <c r="C16" s="108">
        <v>0.2</v>
      </c>
      <c r="D16" s="108">
        <v>0.5</v>
      </c>
      <c r="E16" s="46">
        <v>1691</v>
      </c>
    </row>
    <row r="17" spans="1:5">
      <c r="A17" s="107" t="s">
        <v>709</v>
      </c>
      <c r="B17" s="107" t="s">
        <v>710</v>
      </c>
      <c r="C17" s="108">
        <v>0.76</v>
      </c>
      <c r="D17" s="108">
        <v>1.9</v>
      </c>
      <c r="E17" s="46">
        <v>5705</v>
      </c>
    </row>
    <row r="18" spans="1:5">
      <c r="A18" s="107" t="s">
        <v>272</v>
      </c>
      <c r="B18" s="107" t="s">
        <v>711</v>
      </c>
      <c r="C18" s="108">
        <v>0.36</v>
      </c>
      <c r="D18" s="108">
        <v>0.91</v>
      </c>
      <c r="E18" s="46">
        <v>3040</v>
      </c>
    </row>
    <row r="19" spans="1:5">
      <c r="A19" s="107" t="s">
        <v>274</v>
      </c>
      <c r="B19" s="107" t="s">
        <v>712</v>
      </c>
      <c r="C19" s="108">
        <v>0.86</v>
      </c>
      <c r="D19" s="108">
        <v>2.15</v>
      </c>
      <c r="E19" s="46">
        <v>6882</v>
      </c>
    </row>
    <row r="20" spans="1:5">
      <c r="A20" s="107" t="s">
        <v>713</v>
      </c>
      <c r="B20" s="107" t="s">
        <v>714</v>
      </c>
      <c r="C20" s="108">
        <v>0.41</v>
      </c>
      <c r="D20" s="108">
        <v>1.03</v>
      </c>
      <c r="E20" s="46">
        <v>3671</v>
      </c>
    </row>
    <row r="21" spans="1:5">
      <c r="A21" s="107" t="s">
        <v>715</v>
      </c>
      <c r="B21" s="107" t="s">
        <v>716</v>
      </c>
      <c r="C21" s="108">
        <v>0.23</v>
      </c>
      <c r="D21" s="108">
        <v>0.57999999999999996</v>
      </c>
      <c r="E21" s="46">
        <v>2253</v>
      </c>
    </row>
  </sheetData>
  <mergeCells count="2">
    <mergeCell ref="A5:E5"/>
    <mergeCell ref="A1:H1"/>
  </mergeCells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6"/>
  <sheetViews>
    <sheetView workbookViewId="0">
      <selection activeCell="I9" sqref="I9"/>
    </sheetView>
  </sheetViews>
  <sheetFormatPr defaultRowHeight="12.75"/>
  <cols>
    <col min="1" max="1" width="22" style="41" customWidth="1"/>
    <col min="2" max="2" width="27.7109375" style="41" customWidth="1"/>
    <col min="3" max="3" width="31.85546875" style="41" customWidth="1"/>
    <col min="4" max="4" width="11" style="41" customWidth="1"/>
    <col min="5" max="5" width="17" style="41" customWidth="1"/>
    <col min="6" max="6" width="12.7109375" style="41" customWidth="1"/>
    <col min="7" max="7" width="16.42578125" style="41" customWidth="1"/>
    <col min="8" max="8" width="16.28515625" style="41" customWidth="1"/>
    <col min="9" max="9" width="15.28515625" style="41" customWidth="1"/>
    <col min="10" max="10" width="9.42578125" style="41" customWidth="1"/>
    <col min="11" max="11" width="8.42578125" style="41" customWidth="1"/>
    <col min="12" max="12" width="14" style="41" customWidth="1"/>
    <col min="13" max="13" width="9.140625" style="41"/>
    <col min="14" max="14" width="12.28515625" style="41" customWidth="1"/>
    <col min="15" max="16384" width="9.140625" style="41"/>
  </cols>
  <sheetData>
    <row r="1" spans="1:8" ht="23.25">
      <c r="A1" s="233" t="s">
        <v>1428</v>
      </c>
      <c r="B1" s="233"/>
      <c r="C1" s="233"/>
      <c r="D1" s="233"/>
      <c r="E1" s="233"/>
      <c r="F1" s="233"/>
      <c r="G1" s="233"/>
      <c r="H1" s="233"/>
    </row>
    <row r="2" spans="1:8" ht="13.5" thickBot="1">
      <c r="A2" s="40"/>
      <c r="B2" s="1"/>
      <c r="C2" s="40"/>
      <c r="D2" s="40"/>
      <c r="E2" s="40"/>
      <c r="F2" s="40"/>
      <c r="G2" s="40"/>
    </row>
    <row r="3" spans="1:8" ht="39.75" customHeight="1" thickBot="1">
      <c r="A3" s="309" t="s">
        <v>811</v>
      </c>
      <c r="B3" s="310"/>
      <c r="C3" s="310"/>
      <c r="D3" s="310"/>
      <c r="E3" s="311"/>
    </row>
    <row r="4" spans="1:8" ht="19.5" thickBot="1">
      <c r="A4" s="109" t="s">
        <v>808</v>
      </c>
      <c r="B4" s="109" t="s">
        <v>809</v>
      </c>
      <c r="C4" s="109" t="s">
        <v>810</v>
      </c>
    </row>
    <row r="5" spans="1:8" ht="36" customHeight="1">
      <c r="A5" s="130" t="s">
        <v>801</v>
      </c>
      <c r="B5" s="130" t="s">
        <v>801</v>
      </c>
      <c r="C5" s="131" t="s">
        <v>801</v>
      </c>
      <c r="D5" s="312" t="s">
        <v>812</v>
      </c>
      <c r="E5" s="313"/>
    </row>
    <row r="6" spans="1:8" ht="18.75">
      <c r="A6" s="132" t="s">
        <v>802</v>
      </c>
      <c r="B6" s="132" t="s">
        <v>806</v>
      </c>
      <c r="C6" s="133" t="s">
        <v>807</v>
      </c>
      <c r="D6" s="314"/>
      <c r="E6" s="315"/>
    </row>
    <row r="7" spans="1:8" ht="22.5" customHeight="1" thickBot="1">
      <c r="A7" s="130" t="s">
        <v>803</v>
      </c>
      <c r="B7" s="130" t="s">
        <v>804</v>
      </c>
      <c r="C7" s="131" t="s">
        <v>805</v>
      </c>
      <c r="D7" s="316"/>
      <c r="E7" s="317"/>
    </row>
    <row r="8" spans="1:8">
      <c r="A8" s="110"/>
      <c r="B8" s="110"/>
      <c r="C8" s="110"/>
    </row>
    <row r="9" spans="1:8" ht="60.75" customHeight="1">
      <c r="A9" s="110"/>
      <c r="B9" s="110"/>
      <c r="C9" s="110"/>
      <c r="H9" s="111"/>
    </row>
    <row r="10" spans="1:8" ht="60.75" customHeight="1" thickBot="1">
      <c r="H10" s="111"/>
    </row>
    <row r="11" spans="1:8" ht="13.5" thickBot="1">
      <c r="A11" s="303" t="s">
        <v>334</v>
      </c>
      <c r="B11" s="304"/>
      <c r="C11" s="304"/>
      <c r="D11" s="304"/>
      <c r="E11" s="304"/>
      <c r="F11" s="305"/>
      <c r="H11" s="111"/>
    </row>
    <row r="12" spans="1:8">
      <c r="A12" s="39" t="s">
        <v>10</v>
      </c>
      <c r="B12" s="39" t="s">
        <v>275</v>
      </c>
      <c r="C12" s="39" t="s">
        <v>276</v>
      </c>
      <c r="D12" s="39" t="s">
        <v>277</v>
      </c>
      <c r="E12" s="39" t="s">
        <v>278</v>
      </c>
      <c r="F12" s="39" t="s">
        <v>376</v>
      </c>
      <c r="H12" s="111"/>
    </row>
    <row r="13" spans="1:8">
      <c r="A13" s="39" t="s">
        <v>279</v>
      </c>
      <c r="B13" s="39">
        <v>1170</v>
      </c>
      <c r="C13" s="39">
        <v>390</v>
      </c>
      <c r="D13" s="39">
        <v>90</v>
      </c>
      <c r="E13" s="39">
        <v>65</v>
      </c>
      <c r="F13" s="92">
        <v>559</v>
      </c>
      <c r="H13" s="111"/>
    </row>
    <row r="14" spans="1:8">
      <c r="A14" s="39" t="s">
        <v>280</v>
      </c>
      <c r="B14" s="39">
        <v>1370</v>
      </c>
      <c r="C14" s="39">
        <v>390</v>
      </c>
      <c r="D14" s="39">
        <v>90</v>
      </c>
      <c r="E14" s="39">
        <v>76</v>
      </c>
      <c r="F14" s="92">
        <v>628</v>
      </c>
      <c r="H14" s="111"/>
    </row>
    <row r="15" spans="1:8">
      <c r="A15" s="39" t="s">
        <v>281</v>
      </c>
      <c r="B15" s="39">
        <v>1570</v>
      </c>
      <c r="C15" s="39">
        <v>390</v>
      </c>
      <c r="D15" s="39">
        <v>90</v>
      </c>
      <c r="E15" s="39">
        <v>87</v>
      </c>
      <c r="F15" s="92">
        <v>701</v>
      </c>
      <c r="H15" s="111"/>
    </row>
    <row r="16" spans="1:8">
      <c r="A16" s="39" t="s">
        <v>282</v>
      </c>
      <c r="B16" s="39">
        <v>1770</v>
      </c>
      <c r="C16" s="39">
        <v>390</v>
      </c>
      <c r="D16" s="39">
        <v>90</v>
      </c>
      <c r="E16" s="39">
        <v>100</v>
      </c>
      <c r="F16" s="92">
        <v>791</v>
      </c>
      <c r="H16" s="93"/>
    </row>
    <row r="17" spans="1:6">
      <c r="A17" s="39" t="s">
        <v>283</v>
      </c>
      <c r="B17" s="39">
        <v>1970</v>
      </c>
      <c r="C17" s="39">
        <v>390</v>
      </c>
      <c r="D17" s="39">
        <v>120</v>
      </c>
      <c r="E17" s="39">
        <v>128</v>
      </c>
      <c r="F17" s="92">
        <v>1090</v>
      </c>
    </row>
    <row r="18" spans="1:6">
      <c r="A18" s="39" t="s">
        <v>284</v>
      </c>
      <c r="B18" s="39">
        <v>2170</v>
      </c>
      <c r="C18" s="39">
        <v>390</v>
      </c>
      <c r="D18" s="39">
        <v>120</v>
      </c>
      <c r="E18" s="39">
        <v>141</v>
      </c>
      <c r="F18" s="92">
        <v>1182</v>
      </c>
    </row>
    <row r="19" spans="1:6">
      <c r="A19" s="39" t="s">
        <v>285</v>
      </c>
      <c r="B19" s="39">
        <v>2370</v>
      </c>
      <c r="C19" s="39">
        <v>390</v>
      </c>
      <c r="D19" s="39">
        <v>120</v>
      </c>
      <c r="E19" s="39">
        <v>154</v>
      </c>
      <c r="F19" s="92">
        <v>1350</v>
      </c>
    </row>
    <row r="20" spans="1:6">
      <c r="A20" s="39" t="s">
        <v>286</v>
      </c>
      <c r="B20" s="39">
        <v>2570</v>
      </c>
      <c r="C20" s="39">
        <v>390</v>
      </c>
      <c r="D20" s="39">
        <v>120</v>
      </c>
      <c r="E20" s="39">
        <v>167</v>
      </c>
      <c r="F20" s="92">
        <v>1556</v>
      </c>
    </row>
    <row r="21" spans="1:6">
      <c r="A21" s="39" t="s">
        <v>287</v>
      </c>
      <c r="B21" s="39">
        <v>2770</v>
      </c>
      <c r="C21" s="39">
        <v>390</v>
      </c>
      <c r="D21" s="39">
        <v>120</v>
      </c>
      <c r="E21" s="39">
        <v>180</v>
      </c>
      <c r="F21" s="92">
        <v>1652</v>
      </c>
    </row>
    <row r="22" spans="1:6">
      <c r="A22" s="39" t="s">
        <v>288</v>
      </c>
      <c r="B22" s="39">
        <v>2970</v>
      </c>
      <c r="C22" s="39">
        <v>390</v>
      </c>
      <c r="D22" s="39">
        <v>150</v>
      </c>
      <c r="E22" s="39">
        <v>197</v>
      </c>
      <c r="F22" s="92">
        <v>1783</v>
      </c>
    </row>
    <row r="23" spans="1:6">
      <c r="A23" s="39" t="s">
        <v>289</v>
      </c>
      <c r="B23" s="39">
        <v>3170</v>
      </c>
      <c r="C23" s="39">
        <v>390</v>
      </c>
      <c r="D23" s="39">
        <v>150</v>
      </c>
      <c r="E23" s="39">
        <v>206</v>
      </c>
      <c r="F23" s="92">
        <v>1901</v>
      </c>
    </row>
    <row r="24" spans="1:6">
      <c r="A24" s="39" t="s">
        <v>290</v>
      </c>
      <c r="B24" s="39">
        <v>3370</v>
      </c>
      <c r="C24" s="39">
        <v>390</v>
      </c>
      <c r="D24" s="39">
        <v>150</v>
      </c>
      <c r="E24" s="39">
        <v>227</v>
      </c>
      <c r="F24" s="92">
        <v>2014</v>
      </c>
    </row>
    <row r="25" spans="1:6">
      <c r="A25" s="39" t="s">
        <v>291</v>
      </c>
      <c r="B25" s="39">
        <v>3570</v>
      </c>
      <c r="C25" s="39">
        <v>390</v>
      </c>
      <c r="D25" s="39">
        <v>150</v>
      </c>
      <c r="E25" s="39">
        <v>240</v>
      </c>
      <c r="F25" s="92">
        <v>2118</v>
      </c>
    </row>
    <row r="26" spans="1:6" ht="13.5" thickBot="1"/>
    <row r="27" spans="1:6">
      <c r="A27" s="306" t="s">
        <v>645</v>
      </c>
      <c r="B27" s="307"/>
      <c r="C27" s="307"/>
      <c r="D27" s="307"/>
      <c r="E27" s="307"/>
      <c r="F27" s="308"/>
    </row>
    <row r="28" spans="1:6">
      <c r="A28" s="94" t="s">
        <v>646</v>
      </c>
      <c r="B28" s="94">
        <v>2390</v>
      </c>
      <c r="C28" s="94">
        <v>390</v>
      </c>
      <c r="D28" s="94">
        <v>220</v>
      </c>
      <c r="E28" s="94">
        <v>48</v>
      </c>
      <c r="F28" s="95">
        <v>1468</v>
      </c>
    </row>
    <row r="29" spans="1:6">
      <c r="A29" s="94" t="s">
        <v>647</v>
      </c>
      <c r="B29" s="94">
        <v>2590</v>
      </c>
      <c r="C29" s="94">
        <v>390</v>
      </c>
      <c r="D29" s="94">
        <v>220</v>
      </c>
      <c r="E29" s="94">
        <v>522</v>
      </c>
      <c r="F29" s="95">
        <v>1739</v>
      </c>
    </row>
    <row r="30" spans="1:6">
      <c r="A30" s="94" t="s">
        <v>648</v>
      </c>
      <c r="B30" s="94">
        <v>2790</v>
      </c>
      <c r="C30" s="94">
        <v>390</v>
      </c>
      <c r="D30" s="94">
        <v>220</v>
      </c>
      <c r="E30" s="94">
        <v>565</v>
      </c>
      <c r="F30" s="95">
        <v>1695</v>
      </c>
    </row>
    <row r="31" spans="1:6">
      <c r="A31" s="94" t="s">
        <v>649</v>
      </c>
      <c r="B31" s="94">
        <v>2990</v>
      </c>
      <c r="C31" s="94">
        <v>390</v>
      </c>
      <c r="D31" s="94">
        <v>220</v>
      </c>
      <c r="E31" s="94">
        <v>602</v>
      </c>
      <c r="F31" s="95">
        <v>1980</v>
      </c>
    </row>
    <row r="32" spans="1:6">
      <c r="A32" s="94" t="s">
        <v>650</v>
      </c>
      <c r="B32" s="94">
        <v>3190</v>
      </c>
      <c r="C32" s="94">
        <v>390</v>
      </c>
      <c r="D32" s="94">
        <v>220</v>
      </c>
      <c r="E32" s="94">
        <v>642</v>
      </c>
      <c r="F32" s="95">
        <v>1926</v>
      </c>
    </row>
    <row r="33" spans="1:6">
      <c r="A33" s="94" t="s">
        <v>651</v>
      </c>
      <c r="B33" s="94">
        <v>3390</v>
      </c>
      <c r="C33" s="94">
        <v>390</v>
      </c>
      <c r="D33" s="94">
        <v>220</v>
      </c>
      <c r="E33" s="94">
        <v>682</v>
      </c>
      <c r="F33" s="95">
        <v>2197</v>
      </c>
    </row>
    <row r="34" spans="1:6">
      <c r="A34" s="94" t="s">
        <v>652</v>
      </c>
      <c r="B34" s="94">
        <v>3590</v>
      </c>
      <c r="C34" s="94">
        <v>390</v>
      </c>
      <c r="D34" s="94">
        <v>220</v>
      </c>
      <c r="E34" s="94">
        <v>722</v>
      </c>
      <c r="F34" s="95">
        <v>2346</v>
      </c>
    </row>
    <row r="35" spans="1:6">
      <c r="A35" s="94" t="s">
        <v>653</v>
      </c>
      <c r="B35" s="94">
        <v>3990</v>
      </c>
      <c r="C35" s="94">
        <v>390</v>
      </c>
      <c r="D35" s="94">
        <v>220</v>
      </c>
      <c r="E35" s="94">
        <v>802</v>
      </c>
      <c r="F35" s="95">
        <v>2381</v>
      </c>
    </row>
    <row r="118" ht="15.75" customHeight="1"/>
    <row r="144" ht="15" customHeight="1"/>
    <row r="149" ht="31.5" customHeight="1"/>
    <row r="150" ht="23.25" customHeight="1"/>
    <row r="276" spans="7:7">
      <c r="G276" s="41" t="s">
        <v>717</v>
      </c>
    </row>
  </sheetData>
  <mergeCells count="5">
    <mergeCell ref="A11:F11"/>
    <mergeCell ref="A27:F27"/>
    <mergeCell ref="A3:E3"/>
    <mergeCell ref="D5:E7"/>
    <mergeCell ref="A1:H1"/>
  </mergeCells>
  <hyperlinks>
    <hyperlink ref="A1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Каталог</vt:lpstr>
      <vt:lpstr>Завод ЖБИ ГОЛИЦИНО</vt:lpstr>
      <vt:lpstr>Тов.бетон - АБН Москва область.</vt:lpstr>
      <vt:lpstr>Лотки теплотрасс, изготовление.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2017-06-29T06:54:34Z</dcterms:modified>
</cp:coreProperties>
</file>