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ice\"/>
    </mc:Choice>
  </mc:AlternateContent>
  <bookViews>
    <workbookView xWindow="120" yWindow="6525" windowWidth="15480" windowHeight="5220"/>
  </bookViews>
  <sheets>
    <sheet name="Прайс_лист" sheetId="1" r:id="rId1"/>
  </sheets>
  <calcPr calcId="162913" refMode="R1C1"/>
</workbook>
</file>

<file path=xl/calcChain.xml><?xml version="1.0" encoding="utf-8"?>
<calcChain xmlns="http://schemas.openxmlformats.org/spreadsheetml/2006/main">
  <c r="E109" i="1" l="1"/>
  <c r="E108" i="1"/>
  <c r="E98" i="1" l="1"/>
  <c r="L16" i="1" l="1"/>
  <c r="L95" i="1" l="1"/>
  <c r="E110" i="1" l="1"/>
  <c r="E107" i="1" l="1"/>
  <c r="E113" i="1" l="1"/>
  <c r="E120" i="1" l="1"/>
  <c r="E118" i="1"/>
  <c r="E81" i="1" l="1"/>
  <c r="E82" i="1"/>
  <c r="E80" i="1"/>
  <c r="E115" i="1" l="1"/>
  <c r="E131" i="1" l="1"/>
  <c r="L90" i="1" l="1"/>
  <c r="L97" i="1" l="1"/>
  <c r="E104" i="1" l="1"/>
  <c r="E128" i="1" l="1"/>
  <c r="E96" i="1" l="1"/>
  <c r="E66" i="1" l="1"/>
  <c r="L107" i="1"/>
  <c r="E89" i="1"/>
  <c r="E64" i="1"/>
  <c r="E87" i="1"/>
  <c r="L101" i="1"/>
  <c r="E111" i="1"/>
  <c r="E129" i="1"/>
  <c r="E130" i="1"/>
  <c r="E127" i="1"/>
  <c r="L119" i="1"/>
  <c r="E126" i="1"/>
  <c r="L118" i="1"/>
  <c r="L117" i="1"/>
  <c r="E125" i="1"/>
  <c r="L116" i="1"/>
  <c r="E123" i="1"/>
  <c r="L115" i="1"/>
  <c r="L114" i="1"/>
  <c r="E122" i="1"/>
  <c r="L113" i="1"/>
  <c r="L112" i="1"/>
  <c r="E121" i="1"/>
  <c r="L111" i="1"/>
  <c r="L110" i="1"/>
  <c r="E119" i="1"/>
  <c r="L109" i="1"/>
  <c r="E117" i="1"/>
  <c r="E116" i="1"/>
  <c r="L106" i="1"/>
  <c r="L105" i="1"/>
  <c r="L104" i="1"/>
  <c r="E112" i="1"/>
  <c r="L103" i="1"/>
  <c r="E106" i="1"/>
  <c r="L102" i="1"/>
  <c r="E105" i="1"/>
  <c r="E103" i="1"/>
  <c r="L100" i="1"/>
  <c r="E102" i="1"/>
  <c r="L98" i="1"/>
  <c r="L99" i="1"/>
  <c r="E101" i="1"/>
  <c r="L96" i="1"/>
  <c r="E100" i="1"/>
  <c r="E99" i="1"/>
  <c r="E97" i="1"/>
  <c r="L93" i="1"/>
  <c r="E95" i="1"/>
  <c r="L92" i="1"/>
  <c r="E94" i="1"/>
  <c r="L91" i="1"/>
  <c r="E93" i="1"/>
  <c r="E92" i="1"/>
  <c r="L89" i="1"/>
  <c r="E91" i="1"/>
  <c r="L88" i="1"/>
  <c r="E90" i="1"/>
  <c r="L87" i="1"/>
  <c r="L86" i="1"/>
  <c r="E88" i="1"/>
  <c r="L84" i="1"/>
  <c r="L83" i="1"/>
  <c r="L82" i="1"/>
  <c r="L81" i="1"/>
  <c r="L80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5" i="1"/>
  <c r="E44" i="1"/>
  <c r="E68" i="1"/>
  <c r="E43" i="1"/>
  <c r="E67" i="1"/>
  <c r="E42" i="1"/>
  <c r="E41" i="1"/>
  <c r="E40" i="1"/>
  <c r="E39" i="1"/>
  <c r="E38" i="1"/>
  <c r="L38" i="1"/>
  <c r="E37" i="1"/>
  <c r="L37" i="1"/>
  <c r="L36" i="1"/>
  <c r="E36" i="1"/>
  <c r="E35" i="1"/>
  <c r="L34" i="1"/>
  <c r="E32" i="1"/>
  <c r="L32" i="1"/>
  <c r="E31" i="1"/>
  <c r="L31" i="1"/>
  <c r="E30" i="1"/>
  <c r="E29" i="1"/>
  <c r="L29" i="1"/>
  <c r="E28" i="1"/>
  <c r="L28" i="1"/>
  <c r="E27" i="1"/>
  <c r="L27" i="1"/>
  <c r="E26" i="1"/>
  <c r="L26" i="1"/>
  <c r="E25" i="1"/>
  <c r="L25" i="1"/>
  <c r="E24" i="1"/>
  <c r="L24" i="1"/>
  <c r="E23" i="1"/>
  <c r="E22" i="1"/>
  <c r="L22" i="1"/>
  <c r="E21" i="1"/>
  <c r="L21" i="1"/>
  <c r="L20" i="1"/>
  <c r="E20" i="1"/>
  <c r="L19" i="1"/>
  <c r="E19" i="1"/>
  <c r="L18" i="1"/>
  <c r="L17" i="1"/>
  <c r="L15" i="1"/>
  <c r="L14" i="1"/>
  <c r="L13" i="1"/>
  <c r="L12" i="1"/>
  <c r="L11" i="1"/>
  <c r="L10" i="1"/>
</calcChain>
</file>

<file path=xl/sharedStrings.xml><?xml version="1.0" encoding="utf-8"?>
<sst xmlns="http://schemas.openxmlformats.org/spreadsheetml/2006/main" count="427" uniqueCount="263">
  <si>
    <t>ВНИМАНИЕ!</t>
  </si>
  <si>
    <t>Офис и склад по адресу:</t>
  </si>
  <si>
    <t>п. Пронино ("Смоленский ДОК")</t>
  </si>
  <si>
    <t>П Р А Й С - Л И С Т   Н А   М Е Т А Л Л О П Р О К А Т</t>
  </si>
  <si>
    <t>Сортамент</t>
  </si>
  <si>
    <t>Цена от 1 тн</t>
  </si>
  <si>
    <t>Цена до 1 тн</t>
  </si>
  <si>
    <t>Цена за 1 лист</t>
  </si>
  <si>
    <t>Масса 1 листа</t>
  </si>
  <si>
    <t>Тел. (4812) 355-366;</t>
  </si>
  <si>
    <t>ЛИСТ ГОРЯЧЕКАТАНЫЙ СТ3СП-ПС5</t>
  </si>
  <si>
    <t>1,5х1,25х2,5</t>
  </si>
  <si>
    <t>355-355; 355-400; 355-444</t>
  </si>
  <si>
    <t>2,0х1,25х2,5</t>
  </si>
  <si>
    <t>2,5х1,25х2,5</t>
  </si>
  <si>
    <t xml:space="preserve">3,0х1,25х2,5 </t>
  </si>
  <si>
    <t>3,0х1,5х6,0</t>
  </si>
  <si>
    <t>4x1,5x6</t>
  </si>
  <si>
    <t>Цена за 1 п.м.</t>
  </si>
  <si>
    <t>Масса 1 п.м.</t>
  </si>
  <si>
    <t>5х1,5х6</t>
  </si>
  <si>
    <t>6х1,5х6</t>
  </si>
  <si>
    <t>АРМАТУРА А-I, КАТАНКА, КРУГ СТ3</t>
  </si>
  <si>
    <t>8х1,5х6</t>
  </si>
  <si>
    <t>Ф6</t>
  </si>
  <si>
    <t>6м</t>
  </si>
  <si>
    <t>10х1,5х6</t>
  </si>
  <si>
    <t>бухты</t>
  </si>
  <si>
    <t>12x1,5x6</t>
  </si>
  <si>
    <t>20х1,5х6</t>
  </si>
  <si>
    <t>Ф8</t>
  </si>
  <si>
    <t>25х1,5х7,2</t>
  </si>
  <si>
    <t>ЛИСТ ГОРЯЧЕКАТАНЫЙ 09Г2С</t>
  </si>
  <si>
    <t>Ф10</t>
  </si>
  <si>
    <t>Ф12</t>
  </si>
  <si>
    <t>Ф14</t>
  </si>
  <si>
    <t>Ф16</t>
  </si>
  <si>
    <t>Ф18</t>
  </si>
  <si>
    <t>Ф20</t>
  </si>
  <si>
    <t>12х1,5х6</t>
  </si>
  <si>
    <t>Ф22</t>
  </si>
  <si>
    <t>ЛИСТ ХОЛОДНОКАТАНЫЙ 08ПС</t>
  </si>
  <si>
    <t>Ф25</t>
  </si>
  <si>
    <t>0,5x1,25x2,5</t>
  </si>
  <si>
    <t>Ф28</t>
  </si>
  <si>
    <t>0,6х1,25х2,5</t>
  </si>
  <si>
    <t>Ф32</t>
  </si>
  <si>
    <t>0,7х1,25х2,5</t>
  </si>
  <si>
    <t>АРМАТУРА А-III (А400С, А500С)</t>
  </si>
  <si>
    <t>0,8х1,25,х2,5</t>
  </si>
  <si>
    <t>1х1,25х2,5</t>
  </si>
  <si>
    <t>1,2х1,25х2,5</t>
  </si>
  <si>
    <t>11,7м</t>
  </si>
  <si>
    <t>2х1,25х2,5</t>
  </si>
  <si>
    <t>3х1,25х2,5</t>
  </si>
  <si>
    <t>ЛИСТ ОЦИНКОВАННЫЙ 08ПС</t>
  </si>
  <si>
    <t>ЛИСТ РИФЛЕНЫЙ ЧЕЧЕВИЧНЫЙ СТ2-3СП-ПС</t>
  </si>
  <si>
    <t>ПРОФНАСТИЛ ОЦИНКОВАННЫЙ</t>
  </si>
  <si>
    <t>цена за 1 кв.м</t>
  </si>
  <si>
    <t xml:space="preserve">цена </t>
  </si>
  <si>
    <t>масса</t>
  </si>
  <si>
    <t>БАЛКА ГОСТ СТО АСЧМ 20-93</t>
  </si>
  <si>
    <t>1 кв.м.</t>
  </si>
  <si>
    <t>1 п.м.</t>
  </si>
  <si>
    <t>12м</t>
  </si>
  <si>
    <t>№12</t>
  </si>
  <si>
    <t>9м</t>
  </si>
  <si>
    <t>№12Б1</t>
  </si>
  <si>
    <t>№14</t>
  </si>
  <si>
    <t>№14Б1</t>
  </si>
  <si>
    <t>№18</t>
  </si>
  <si>
    <t>№24М</t>
  </si>
  <si>
    <t>ПРОФНАСТИЛ ОЦИНК. С ПОЛИМ. ПОКРЫТИЕМ</t>
  </si>
  <si>
    <t>№25Б1</t>
  </si>
  <si>
    <t>№25Б2</t>
  </si>
  <si>
    <t>RAL3005 вин.-красн.</t>
  </si>
  <si>
    <t>№30Б2</t>
  </si>
  <si>
    <t>№40Б1</t>
  </si>
  <si>
    <t>RAL8017 шокол.-кор.</t>
  </si>
  <si>
    <t>ЛИСТ ПРОСЕЧНО-ВЫТЯЖНОЙ СТ3</t>
  </si>
  <si>
    <t>КВАДРАТ ГОСТ 2591-88 СТ3</t>
  </si>
  <si>
    <t>10х10</t>
  </si>
  <si>
    <t>12х12</t>
  </si>
  <si>
    <t>14х14</t>
  </si>
  <si>
    <t>н/д</t>
  </si>
  <si>
    <t>16х16</t>
  </si>
  <si>
    <t>20х20</t>
  </si>
  <si>
    <t>ПРОФ. ТРУБА</t>
  </si>
  <si>
    <t>ПОЛОСА СТ3</t>
  </si>
  <si>
    <t>15х15х1,5</t>
  </si>
  <si>
    <t>12х6</t>
  </si>
  <si>
    <t>20x20x2</t>
  </si>
  <si>
    <t>16х4</t>
  </si>
  <si>
    <t>25x25x1,5</t>
  </si>
  <si>
    <t>20х4</t>
  </si>
  <si>
    <t>25х25х2</t>
  </si>
  <si>
    <t>25х4</t>
  </si>
  <si>
    <t>30х30х2</t>
  </si>
  <si>
    <t>40х20х1,5</t>
  </si>
  <si>
    <t>40x4</t>
  </si>
  <si>
    <t>40х20х2</t>
  </si>
  <si>
    <t>40х6</t>
  </si>
  <si>
    <t>40х25х2</t>
  </si>
  <si>
    <t>50х5</t>
  </si>
  <si>
    <t>40х40х2</t>
  </si>
  <si>
    <t>УГОЛОК СТ3</t>
  </si>
  <si>
    <t>50х25х2</t>
  </si>
  <si>
    <t>50х50х2</t>
  </si>
  <si>
    <t>60х30х2</t>
  </si>
  <si>
    <t>40х40х4</t>
  </si>
  <si>
    <t>60х40х2</t>
  </si>
  <si>
    <t>50х50х4</t>
  </si>
  <si>
    <t>60х60х2</t>
  </si>
  <si>
    <t>50х50х5</t>
  </si>
  <si>
    <t>80х40х2</t>
  </si>
  <si>
    <t>63х63х5</t>
  </si>
  <si>
    <t>80х80х3</t>
  </si>
  <si>
    <t>63х63х6</t>
  </si>
  <si>
    <t>100х100х4</t>
  </si>
  <si>
    <t>75х75х6</t>
  </si>
  <si>
    <t>ТРУБА В.Г.П. СТ2ПС</t>
  </si>
  <si>
    <t>100х100х7</t>
  </si>
  <si>
    <t>125х125х8</t>
  </si>
  <si>
    <t>Ф15х2,8</t>
  </si>
  <si>
    <t>ШВЕЛЛЕР СТ3СП</t>
  </si>
  <si>
    <t>6,5П</t>
  </si>
  <si>
    <t>Ф25х2,8</t>
  </si>
  <si>
    <t>ТРУБА ЭЛ. СВАРНАЯ СТ1-3СП</t>
  </si>
  <si>
    <t>57х3</t>
  </si>
  <si>
    <t>76х3</t>
  </si>
  <si>
    <t>ПРОФИЛЬ СТРОИТЕЛЬНЫЙ</t>
  </si>
  <si>
    <t>89х3</t>
  </si>
  <si>
    <t>3м</t>
  </si>
  <si>
    <t>ФИКСАТОРЫ ДЛЯ ДОР.СЕТКИ</t>
  </si>
  <si>
    <t>цена за</t>
  </si>
  <si>
    <t xml:space="preserve">ПРОВОЛОКА </t>
  </si>
  <si>
    <t>О/К Ф5,0</t>
  </si>
  <si>
    <t>25х25х4</t>
  </si>
  <si>
    <t>102x3,0</t>
  </si>
  <si>
    <t>Цена от пач</t>
  </si>
  <si>
    <t>№10</t>
  </si>
  <si>
    <t>RAL6005 темно-зел.</t>
  </si>
  <si>
    <t>214022, г. Смоленск, пос. Пронино</t>
  </si>
  <si>
    <t>Ф40х3,0</t>
  </si>
  <si>
    <t>Ф 4,0 90мм</t>
  </si>
  <si>
    <t>№20</t>
  </si>
  <si>
    <t>опт</t>
  </si>
  <si>
    <t>8 (4812) 355-355, 355-366, elena@smolmt.ru</t>
  </si>
  <si>
    <t>Цена от 5 тн</t>
  </si>
  <si>
    <t>100х100х3</t>
  </si>
  <si>
    <t>н/д 6м</t>
  </si>
  <si>
    <t>№20Б1</t>
  </si>
  <si>
    <t>5,8м</t>
  </si>
  <si>
    <t>10х1,5х6 (1500х3000)</t>
  </si>
  <si>
    <t>8х1,5х6 (1500х3000)</t>
  </si>
  <si>
    <t>Цена от 1 п</t>
  </si>
  <si>
    <t>С Вами работает менеджер: Матросова Елена Александровна</t>
  </si>
  <si>
    <t>С-10 0,45х1100х6000</t>
  </si>
  <si>
    <t xml:space="preserve">С10 0,45х1100х2000 </t>
  </si>
  <si>
    <t xml:space="preserve">С10 0,45х1100х1700 </t>
  </si>
  <si>
    <t>О/К Ф1,2</t>
  </si>
  <si>
    <t>4х1,5х3</t>
  </si>
  <si>
    <t>Ф50х3,0</t>
  </si>
  <si>
    <t>8П</t>
  </si>
  <si>
    <t>О/К Ф4,0</t>
  </si>
  <si>
    <t>4х1,5х6</t>
  </si>
  <si>
    <t>№30</t>
  </si>
  <si>
    <t>www.smolmt.ru</t>
  </si>
  <si>
    <t>С-21 0,5х1000х6000</t>
  </si>
  <si>
    <t>С-10 0,45х1100х2000</t>
  </si>
  <si>
    <t>20х20х1,5</t>
  </si>
  <si>
    <t>200х200х12</t>
  </si>
  <si>
    <t>Ф45</t>
  </si>
  <si>
    <t>ПВ-506 1,0х2,2</t>
  </si>
  <si>
    <t>10,5м</t>
  </si>
  <si>
    <t>ПН28х27х0,5</t>
  </si>
  <si>
    <t>ПН50х40х0,5</t>
  </si>
  <si>
    <t>ПС50х50х0,5</t>
  </si>
  <si>
    <t>6/11,7м</t>
  </si>
  <si>
    <t>89х4</t>
  </si>
  <si>
    <t>40х40х1,5</t>
  </si>
  <si>
    <t>О/К Ф1,6</t>
  </si>
  <si>
    <t>6/5,8м</t>
  </si>
  <si>
    <t>6/5,85м</t>
  </si>
  <si>
    <t>6/12м</t>
  </si>
  <si>
    <t>10П, 10У</t>
  </si>
  <si>
    <t>14П, 14У</t>
  </si>
  <si>
    <t>16П, 16У</t>
  </si>
  <si>
    <t>20, 20П</t>
  </si>
  <si>
    <t>0,55х1,25х2,5 08пс</t>
  </si>
  <si>
    <t>С-21 0,7х1000х6000</t>
  </si>
  <si>
    <t>Н-57 0,7х864х6000</t>
  </si>
  <si>
    <t>Н-75 0,7х750х6000</t>
  </si>
  <si>
    <t>Сварной решет.настил SP г/к 1,0х0,75</t>
  </si>
  <si>
    <t>Ф20х2,5</t>
  </si>
  <si>
    <t>12П, 12У</t>
  </si>
  <si>
    <t>ПВ-406 1,0х2,1</t>
  </si>
  <si>
    <t>60х60х3</t>
  </si>
  <si>
    <t>СЕТКА СВАРНАЯ Вр-1</t>
  </si>
  <si>
    <t>1000х2000</t>
  </si>
  <si>
    <t>50х50х3,0</t>
  </si>
  <si>
    <t>50х50х3,5</t>
  </si>
  <si>
    <t>54 руб</t>
  </si>
  <si>
    <t>50х50х4,0</t>
  </si>
  <si>
    <t>100х100х3,0</t>
  </si>
  <si>
    <t>2000х3000</t>
  </si>
  <si>
    <t>100х100х4,0</t>
  </si>
  <si>
    <t>150х150х4,0</t>
  </si>
  <si>
    <t>45 руб</t>
  </si>
  <si>
    <t>150х150х5,0</t>
  </si>
  <si>
    <t>2000х6000</t>
  </si>
  <si>
    <t>200х200х4,0</t>
  </si>
  <si>
    <t>С-8 0,45х1170х2000</t>
  </si>
  <si>
    <t>С-35 0,55х1000х6000</t>
  </si>
  <si>
    <t>35х35х3</t>
  </si>
  <si>
    <t>С-10 0,5х1000х6000</t>
  </si>
  <si>
    <t>1 лист</t>
  </si>
  <si>
    <t>1 пог.м</t>
  </si>
  <si>
    <t>1 пог.м.</t>
  </si>
  <si>
    <t>за 1 лист</t>
  </si>
  <si>
    <t>10м</t>
  </si>
  <si>
    <t>С-10 0,45х1000х1700</t>
  </si>
  <si>
    <t>30х10</t>
  </si>
  <si>
    <t>6м/10м</t>
  </si>
  <si>
    <t>12м/6м</t>
  </si>
  <si>
    <t>25х25х3</t>
  </si>
  <si>
    <t>6х1,5х6 (1500х3000)</t>
  </si>
  <si>
    <t>78 руб</t>
  </si>
  <si>
    <t>50 руб</t>
  </si>
  <si>
    <t>40 руб</t>
  </si>
  <si>
    <t>ПВ-406 1,0х3,0</t>
  </si>
  <si>
    <t>Цена за 1 листа</t>
  </si>
  <si>
    <t>32х32х3</t>
  </si>
  <si>
    <t>5х1,5х3 (1.5х6)</t>
  </si>
  <si>
    <t>Ф15х2,5</t>
  </si>
  <si>
    <t>Ф20х2,8</t>
  </si>
  <si>
    <t>Ф32х2,8</t>
  </si>
  <si>
    <t>Ф32х3,2</t>
  </si>
  <si>
    <t xml:space="preserve">  </t>
  </si>
  <si>
    <t>160х160х6</t>
  </si>
  <si>
    <t>О/К Ф1.0</t>
  </si>
  <si>
    <t>6м/11,7</t>
  </si>
  <si>
    <t>5,85м</t>
  </si>
  <si>
    <t>50х50х2,5</t>
  </si>
  <si>
    <t xml:space="preserve">  500х2000</t>
  </si>
  <si>
    <t>О/К Ф2,0</t>
  </si>
  <si>
    <t>108х3,0</t>
  </si>
  <si>
    <t>89х3,5</t>
  </si>
  <si>
    <t>80х80х4</t>
  </si>
  <si>
    <t>50х50х4.0</t>
  </si>
  <si>
    <t>105 руб</t>
  </si>
  <si>
    <t>72 руб</t>
  </si>
  <si>
    <t>ЭЛЕКТРОДЫ</t>
  </si>
  <si>
    <t>АНО-21 Ф3.0 (Элефант)</t>
  </si>
  <si>
    <t>МР-3 Ф3.0 (Элефант)</t>
  </si>
  <si>
    <t>МР-3С Ф4.0 (Элефант)</t>
  </si>
  <si>
    <t>МР-3С Ф3.0 (Элефант)</t>
  </si>
  <si>
    <t>120х120х4</t>
  </si>
  <si>
    <t>100х50х3</t>
  </si>
  <si>
    <t>100х60х3</t>
  </si>
  <si>
    <t>6.0м</t>
  </si>
  <si>
    <t>145 руб</t>
  </si>
  <si>
    <t>№16 Б1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</si>
</sst>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0"/>
      <name val="Arial Cyr"/>
      <charset val="204"/>
    </font>
    <font>
      <b/>
      <sz val="10"/>
      <name val="Arial Cyr"/>
      <family val="2"/>
      <charset val="204"/>
    </font>
    <font>
      <b/>
      <sz val="24"/>
      <color indexed="10"/>
      <name val="Arial"/>
      <family val="2"/>
      <charset val="204"/>
    </font>
    <font>
      <b/>
      <sz val="16"/>
      <name val="Arial"/>
      <family val="2"/>
      <charset val="204"/>
    </font>
    <font>
      <b/>
      <sz val="18"/>
      <name val="Arial Cyr"/>
      <family val="2"/>
      <charset val="204"/>
    </font>
    <font>
      <b/>
      <sz val="14"/>
      <name val="Arial Cyr"/>
      <family val="2"/>
      <charset val="204"/>
    </font>
    <font>
      <b/>
      <sz val="10"/>
      <name val="Arial"/>
      <family val="2"/>
      <charset val="204"/>
    </font>
    <font>
      <b/>
      <sz val="10"/>
      <name val="Arial Black"/>
      <family val="2"/>
      <charset val="204"/>
    </font>
    <font>
      <b/>
      <sz val="14"/>
      <name val="Arial Cyr"/>
      <charset val="204"/>
    </font>
    <font>
      <b/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 textRotation="90" wrapText="1"/>
    </xf>
    <xf numFmtId="0" fontId="3" fillId="0" borderId="0" xfId="0" applyFont="1" applyBorder="1" applyAlignment="1"/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2" fontId="6" fillId="0" borderId="3" xfId="0" applyNumberFormat="1" applyFont="1" applyFill="1" applyBorder="1" applyAlignment="1">
      <alignment vertical="center"/>
    </xf>
    <xf numFmtId="164" fontId="6" fillId="0" borderId="3" xfId="0" applyNumberFormat="1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0" fontId="6" fillId="0" borderId="3" xfId="0" applyFont="1" applyFill="1" applyBorder="1" applyAlignment="1">
      <alignment horizontal="right" vertical="center"/>
    </xf>
    <xf numFmtId="164" fontId="6" fillId="0" borderId="3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6" fillId="0" borderId="4" xfId="0" applyFont="1" applyFill="1" applyBorder="1" applyAlignment="1">
      <alignment horizontal="right" vertical="center"/>
    </xf>
    <xf numFmtId="164" fontId="6" fillId="0" borderId="5" xfId="0" applyNumberFormat="1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right" vertical="center"/>
    </xf>
    <xf numFmtId="164" fontId="6" fillId="0" borderId="7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vertical="center"/>
    </xf>
    <xf numFmtId="2" fontId="1" fillId="0" borderId="3" xfId="0" applyNumberFormat="1" applyFont="1" applyFill="1" applyBorder="1" applyAlignment="1">
      <alignment vertical="center"/>
    </xf>
    <xf numFmtId="164" fontId="1" fillId="0" borderId="3" xfId="0" applyNumberFormat="1" applyFont="1" applyFill="1" applyBorder="1" applyAlignment="1">
      <alignment vertical="center"/>
    </xf>
    <xf numFmtId="0" fontId="6" fillId="0" borderId="8" xfId="0" applyFont="1" applyFill="1" applyBorder="1" applyAlignment="1">
      <alignment horizontal="right" vertical="center"/>
    </xf>
    <xf numFmtId="164" fontId="6" fillId="0" borderId="9" xfId="0" applyNumberFormat="1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right" vertical="center"/>
    </xf>
    <xf numFmtId="0" fontId="6" fillId="2" borderId="11" xfId="0" applyFont="1" applyFill="1" applyBorder="1" applyAlignment="1">
      <alignment horizontal="right" vertical="center"/>
    </xf>
    <xf numFmtId="164" fontId="6" fillId="2" borderId="7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2" fontId="1" fillId="0" borderId="3" xfId="0" applyNumberFormat="1" applyFont="1" applyBorder="1" applyAlignment="1">
      <alignment vertical="center"/>
    </xf>
    <xf numFmtId="0" fontId="1" fillId="0" borderId="12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0" fontId="6" fillId="0" borderId="11" xfId="0" applyFont="1" applyFill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2" fontId="6" fillId="0" borderId="6" xfId="0" applyNumberFormat="1" applyFont="1" applyFill="1" applyBorder="1" applyAlignment="1">
      <alignment horizontal="right" vertical="center"/>
    </xf>
    <xf numFmtId="2" fontId="6" fillId="0" borderId="15" xfId="0" applyNumberFormat="1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right" vertical="center"/>
    </xf>
    <xf numFmtId="164" fontId="1" fillId="0" borderId="7" xfId="0" applyNumberFormat="1" applyFont="1" applyFill="1" applyBorder="1" applyAlignment="1">
      <alignment vertical="center"/>
    </xf>
    <xf numFmtId="164" fontId="1" fillId="2" borderId="7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right" vertical="center"/>
    </xf>
    <xf numFmtId="0" fontId="6" fillId="0" borderId="16" xfId="0" applyFont="1" applyFill="1" applyBorder="1" applyAlignment="1">
      <alignment horizontal="right" vertical="center"/>
    </xf>
    <xf numFmtId="164" fontId="1" fillId="0" borderId="17" xfId="0" applyNumberFormat="1" applyFont="1" applyBorder="1" applyAlignment="1">
      <alignment vertical="center" wrapText="1"/>
    </xf>
    <xf numFmtId="2" fontId="6" fillId="0" borderId="3" xfId="0" applyNumberFormat="1" applyFont="1" applyFill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2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6" fillId="0" borderId="25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/>
    </xf>
    <xf numFmtId="164" fontId="6" fillId="2" borderId="3" xfId="0" applyNumberFormat="1" applyFont="1" applyFill="1" applyBorder="1" applyAlignment="1">
      <alignment vertical="center"/>
    </xf>
    <xf numFmtId="0" fontId="6" fillId="2" borderId="15" xfId="0" applyFont="1" applyFill="1" applyBorder="1" applyAlignment="1">
      <alignment horizontal="right" vertical="center"/>
    </xf>
    <xf numFmtId="164" fontId="6" fillId="2" borderId="9" xfId="0" applyNumberFormat="1" applyFont="1" applyFill="1" applyBorder="1" applyAlignment="1">
      <alignment horizontal="right" vertical="center"/>
    </xf>
    <xf numFmtId="0" fontId="6" fillId="0" borderId="18" xfId="0" applyFont="1" applyFill="1" applyBorder="1" applyAlignment="1">
      <alignment horizontal="left" vertical="center"/>
    </xf>
    <xf numFmtId="0" fontId="6" fillId="0" borderId="26" xfId="0" applyFont="1" applyFill="1" applyBorder="1" applyAlignment="1">
      <alignment horizontal="left" vertical="center"/>
    </xf>
    <xf numFmtId="0" fontId="6" fillId="0" borderId="26" xfId="0" applyFont="1" applyFill="1" applyBorder="1" applyAlignment="1">
      <alignment horizontal="right" vertical="center"/>
    </xf>
    <xf numFmtId="0" fontId="1" fillId="0" borderId="27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164" fontId="1" fillId="0" borderId="23" xfId="0" applyNumberFormat="1" applyFont="1" applyBorder="1" applyAlignment="1">
      <alignment vertical="center"/>
    </xf>
    <xf numFmtId="164" fontId="6" fillId="0" borderId="26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textRotation="90" readingOrder="1"/>
    </xf>
    <xf numFmtId="0" fontId="6" fillId="0" borderId="2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right" vertical="center"/>
    </xf>
    <xf numFmtId="0" fontId="6" fillId="0" borderId="28" xfId="0" applyFont="1" applyFill="1" applyBorder="1" applyAlignment="1">
      <alignment horizontal="right" vertical="center"/>
    </xf>
    <xf numFmtId="164" fontId="1" fillId="0" borderId="29" xfId="0" applyNumberFormat="1" applyFont="1" applyFill="1" applyBorder="1" applyAlignment="1">
      <alignment vertical="center"/>
    </xf>
    <xf numFmtId="2" fontId="6" fillId="0" borderId="30" xfId="0" applyNumberFormat="1" applyFont="1" applyFill="1" applyBorder="1" applyAlignment="1">
      <alignment horizontal="right" vertical="center"/>
    </xf>
    <xf numFmtId="2" fontId="6" fillId="0" borderId="3" xfId="0" applyNumberFormat="1" applyFont="1" applyBorder="1" applyAlignment="1">
      <alignment vertical="center"/>
    </xf>
    <xf numFmtId="164" fontId="6" fillId="2" borderId="3" xfId="0" applyNumberFormat="1" applyFont="1" applyFill="1" applyBorder="1" applyAlignment="1">
      <alignment horizontal="right" vertical="center"/>
    </xf>
    <xf numFmtId="164" fontId="6" fillId="0" borderId="3" xfId="0" applyNumberFormat="1" applyFont="1" applyBorder="1" applyAlignment="1">
      <alignment vertical="center"/>
    </xf>
    <xf numFmtId="0" fontId="6" fillId="0" borderId="3" xfId="0" applyFont="1" applyFill="1" applyBorder="1" applyAlignment="1">
      <alignment horizontal="left" vertical="center"/>
    </xf>
    <xf numFmtId="0" fontId="6" fillId="0" borderId="31" xfId="0" applyFont="1" applyFill="1" applyBorder="1" applyAlignment="1">
      <alignment horizontal="right" vertical="center"/>
    </xf>
    <xf numFmtId="0" fontId="6" fillId="0" borderId="32" xfId="0" applyFont="1" applyFill="1" applyBorder="1" applyAlignment="1">
      <alignment horizontal="right" vertical="center"/>
    </xf>
    <xf numFmtId="2" fontId="6" fillId="0" borderId="33" xfId="0" applyNumberFormat="1" applyFont="1" applyFill="1" applyBorder="1" applyAlignment="1">
      <alignment horizontal="right" vertical="center"/>
    </xf>
    <xf numFmtId="164" fontId="1" fillId="0" borderId="2" xfId="0" applyNumberFormat="1" applyFont="1" applyBorder="1" applyAlignment="1">
      <alignment vertical="center"/>
    </xf>
    <xf numFmtId="2" fontId="1" fillId="0" borderId="20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 textRotation="90" readingOrder="1"/>
    </xf>
    <xf numFmtId="0" fontId="6" fillId="0" borderId="2" xfId="0" applyFont="1" applyFill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26" xfId="0" applyFont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6" fillId="2" borderId="10" xfId="0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right" vertical="center"/>
    </xf>
    <xf numFmtId="0" fontId="1" fillId="0" borderId="34" xfId="0" applyFont="1" applyBorder="1" applyAlignment="1">
      <alignment vertical="center"/>
    </xf>
    <xf numFmtId="0" fontId="1" fillId="0" borderId="34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6" fillId="0" borderId="27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1" fillId="0" borderId="24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164" fontId="6" fillId="0" borderId="0" xfId="0" applyNumberFormat="1" applyFont="1" applyFill="1" applyBorder="1" applyAlignment="1">
      <alignment horizontal="right" vertical="center"/>
    </xf>
    <xf numFmtId="164" fontId="1" fillId="0" borderId="0" xfId="0" applyNumberFormat="1" applyFont="1" applyBorder="1" applyAlignment="1">
      <alignment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textRotation="90" readingOrder="1"/>
    </xf>
    <xf numFmtId="0" fontId="8" fillId="0" borderId="0" xfId="0" applyFont="1" applyFill="1" applyBorder="1" applyAlignment="1">
      <alignment horizontal="center" vertical="center" textRotation="90" readingOrder="1"/>
    </xf>
    <xf numFmtId="0" fontId="6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textRotation="90" readingOrder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14" fontId="1" fillId="0" borderId="0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133350</xdr:rowOff>
    </xdr:from>
    <xdr:to>
      <xdr:col>4</xdr:col>
      <xdr:colOff>542925</xdr:colOff>
      <xdr:row>4</xdr:row>
      <xdr:rowOff>38100</xdr:rowOff>
    </xdr:to>
    <xdr:pic>
      <xdr:nvPicPr>
        <xdr:cNvPr id="2628" name="Picture 5" descr="logo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33350"/>
          <a:ext cx="2200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1"/>
  <sheetViews>
    <sheetView tabSelected="1" zoomScaleNormal="100" workbookViewId="0"/>
  </sheetViews>
  <sheetFormatPr defaultRowHeight="12.75" x14ac:dyDescent="0.2"/>
  <cols>
    <col min="1" max="1" width="10.5703125" style="1" customWidth="1"/>
    <col min="2" max="2" width="7.140625" style="1" customWidth="1"/>
    <col min="3" max="3" width="7" style="1" customWidth="1"/>
    <col min="4" max="4" width="7.140625" style="1" customWidth="1"/>
    <col min="5" max="5" width="10.5703125" style="1" bestFit="1" customWidth="1"/>
    <col min="6" max="6" width="7.5703125" style="1" customWidth="1"/>
    <col min="7" max="7" width="3" style="2" customWidth="1"/>
    <col min="8" max="8" width="11.85546875" style="1" customWidth="1"/>
    <col min="9" max="9" width="7.7109375" style="1" customWidth="1"/>
    <col min="10" max="10" width="8.42578125" style="1" customWidth="1"/>
    <col min="11" max="11" width="8.140625" style="1" customWidth="1"/>
    <col min="12" max="12" width="8.85546875" style="1" customWidth="1"/>
    <col min="13" max="13" width="8.7109375" style="1" customWidth="1"/>
    <col min="14" max="20" width="9.140625" style="1"/>
    <col min="21" max="21" width="9.140625" style="1" customWidth="1"/>
    <col min="22" max="16384" width="9.140625" style="1"/>
  </cols>
  <sheetData>
    <row r="1" spans="1:13" ht="11.25" customHeight="1" x14ac:dyDescent="0.2"/>
    <row r="2" spans="1:13" ht="23.25" x14ac:dyDescent="0.3">
      <c r="A2" s="3"/>
      <c r="B2" s="3"/>
      <c r="C2" s="4"/>
      <c r="H2" s="133" t="s">
        <v>0</v>
      </c>
      <c r="I2" s="133"/>
      <c r="J2" s="133"/>
      <c r="K2" s="133"/>
      <c r="L2" s="133"/>
      <c r="M2" s="133"/>
    </row>
    <row r="3" spans="1:13" ht="20.25" x14ac:dyDescent="0.3">
      <c r="A3" s="3"/>
      <c r="B3" s="3"/>
      <c r="C3" s="4"/>
      <c r="D3" s="4"/>
      <c r="E3" s="4"/>
      <c r="F3" s="4"/>
      <c r="G3" s="4"/>
      <c r="H3" s="137" t="s">
        <v>1</v>
      </c>
      <c r="I3" s="137"/>
      <c r="J3" s="137"/>
      <c r="K3" s="137"/>
      <c r="L3" s="137"/>
      <c r="M3" s="137"/>
    </row>
    <row r="4" spans="1:13" ht="20.25" x14ac:dyDescent="0.3">
      <c r="A4" s="3"/>
      <c r="B4" s="3"/>
      <c r="C4" s="4"/>
      <c r="D4" s="4"/>
      <c r="E4" s="4"/>
      <c r="F4" s="4"/>
      <c r="G4" s="4"/>
      <c r="H4" s="137" t="s">
        <v>2</v>
      </c>
      <c r="I4" s="137"/>
      <c r="J4" s="137"/>
      <c r="K4" s="137"/>
      <c r="L4" s="137"/>
      <c r="M4" s="137"/>
    </row>
    <row r="5" spans="1:13" x14ac:dyDescent="0.2">
      <c r="A5" s="3"/>
      <c r="B5" s="3"/>
    </row>
    <row r="6" spans="1:13" x14ac:dyDescent="0.2">
      <c r="L6" s="138">
        <v>43264</v>
      </c>
      <c r="M6" s="138"/>
    </row>
    <row r="7" spans="1:13" ht="11.25" customHeight="1" x14ac:dyDescent="0.2">
      <c r="G7" s="134" t="s">
        <v>3</v>
      </c>
      <c r="H7" s="123" t="s">
        <v>4</v>
      </c>
      <c r="I7" s="124"/>
      <c r="J7" s="127" t="s">
        <v>148</v>
      </c>
      <c r="K7" s="114" t="s">
        <v>6</v>
      </c>
      <c r="L7" s="114" t="s">
        <v>7</v>
      </c>
      <c r="M7" s="114" t="s">
        <v>8</v>
      </c>
    </row>
    <row r="8" spans="1:13" ht="11.25" customHeight="1" x14ac:dyDescent="0.2">
      <c r="A8" s="108" t="s">
        <v>142</v>
      </c>
      <c r="B8" s="108"/>
      <c r="C8" s="108"/>
      <c r="D8" s="108"/>
      <c r="E8" s="108"/>
      <c r="F8" s="108"/>
      <c r="G8" s="134"/>
      <c r="H8" s="125"/>
      <c r="I8" s="126"/>
      <c r="J8" s="128"/>
      <c r="K8" s="115"/>
      <c r="L8" s="115"/>
      <c r="M8" s="115"/>
    </row>
    <row r="9" spans="1:13" ht="11.25" customHeight="1" x14ac:dyDescent="0.2">
      <c r="A9" s="133" t="s">
        <v>9</v>
      </c>
      <c r="B9" s="133"/>
      <c r="C9" s="133"/>
      <c r="D9" s="133"/>
      <c r="E9" s="133"/>
      <c r="F9" s="133"/>
      <c r="G9" s="134"/>
      <c r="H9" s="103" t="s">
        <v>10</v>
      </c>
      <c r="I9" s="104"/>
      <c r="J9" s="104"/>
      <c r="K9" s="104"/>
      <c r="L9" s="104"/>
      <c r="M9" s="105"/>
    </row>
    <row r="10" spans="1:13" ht="11.25" customHeight="1" x14ac:dyDescent="0.2">
      <c r="A10" s="133"/>
      <c r="B10" s="133"/>
      <c r="C10" s="133"/>
      <c r="D10" s="133"/>
      <c r="E10" s="133"/>
      <c r="F10" s="133"/>
      <c r="G10" s="134"/>
      <c r="H10" s="5" t="s">
        <v>11</v>
      </c>
      <c r="I10" s="6"/>
      <c r="J10" s="7"/>
      <c r="K10" s="7">
        <v>48500</v>
      </c>
      <c r="L10" s="8">
        <f>M10*K10</f>
        <v>1891.5</v>
      </c>
      <c r="M10" s="9">
        <v>3.9E-2</v>
      </c>
    </row>
    <row r="11" spans="1:13" ht="11.25" customHeight="1" x14ac:dyDescent="0.2">
      <c r="A11" s="133" t="s">
        <v>12</v>
      </c>
      <c r="B11" s="133"/>
      <c r="C11" s="133"/>
      <c r="D11" s="133"/>
      <c r="E11" s="133"/>
      <c r="F11" s="133"/>
      <c r="G11" s="134"/>
      <c r="H11" s="5" t="s">
        <v>13</v>
      </c>
      <c r="I11" s="6"/>
      <c r="J11" s="7"/>
      <c r="K11" s="7">
        <v>48500</v>
      </c>
      <c r="L11" s="8">
        <f t="shared" ref="L11:L22" si="0">M11*K11</f>
        <v>2425</v>
      </c>
      <c r="M11" s="11">
        <v>0.05</v>
      </c>
    </row>
    <row r="12" spans="1:13" ht="11.25" customHeight="1" x14ac:dyDescent="0.2">
      <c r="A12" s="133"/>
      <c r="B12" s="133"/>
      <c r="C12" s="133"/>
      <c r="D12" s="133"/>
      <c r="E12" s="133"/>
      <c r="F12" s="133"/>
      <c r="G12" s="134"/>
      <c r="H12" s="5" t="s">
        <v>14</v>
      </c>
      <c r="I12" s="6"/>
      <c r="J12" s="7"/>
      <c r="K12" s="7"/>
      <c r="L12" s="8">
        <f t="shared" si="0"/>
        <v>0</v>
      </c>
      <c r="M12" s="13">
        <v>6.4000000000000001E-2</v>
      </c>
    </row>
    <row r="13" spans="1:13" ht="11.25" customHeight="1" x14ac:dyDescent="0.2">
      <c r="A13" s="132" t="s">
        <v>167</v>
      </c>
      <c r="B13" s="132"/>
      <c r="C13" s="132"/>
      <c r="D13" s="132"/>
      <c r="E13" s="132"/>
      <c r="F13" s="132"/>
      <c r="G13" s="134"/>
      <c r="H13" s="5" t="s">
        <v>15</v>
      </c>
      <c r="I13" s="6"/>
      <c r="J13" s="7"/>
      <c r="K13" s="7">
        <v>48500</v>
      </c>
      <c r="L13" s="8">
        <f t="shared" si="0"/>
        <v>3637.5</v>
      </c>
      <c r="M13" s="13">
        <v>7.4999999999999997E-2</v>
      </c>
    </row>
    <row r="14" spans="1:13" ht="11.25" customHeight="1" x14ac:dyDescent="0.2">
      <c r="A14" s="14"/>
      <c r="B14" s="14"/>
      <c r="C14" s="14"/>
      <c r="E14" s="14"/>
      <c r="F14" s="14"/>
      <c r="G14" s="134"/>
      <c r="H14" s="5" t="s">
        <v>16</v>
      </c>
      <c r="I14" s="6"/>
      <c r="J14" s="7"/>
      <c r="K14" s="7"/>
      <c r="L14" s="8">
        <f t="shared" si="0"/>
        <v>0</v>
      </c>
      <c r="M14" s="16">
        <v>0.214</v>
      </c>
    </row>
    <row r="15" spans="1:13" ht="11.25" customHeight="1" x14ac:dyDescent="0.2">
      <c r="G15" s="134"/>
      <c r="H15" s="5" t="s">
        <v>17</v>
      </c>
      <c r="I15" s="6"/>
      <c r="J15" s="7"/>
      <c r="K15" s="7">
        <v>48500</v>
      </c>
      <c r="L15" s="8">
        <f t="shared" si="0"/>
        <v>13725.499999999998</v>
      </c>
      <c r="M15" s="18">
        <v>0.28299999999999997</v>
      </c>
    </row>
    <row r="16" spans="1:13" ht="11.25" customHeight="1" x14ac:dyDescent="0.2">
      <c r="A16" s="131" t="s">
        <v>4</v>
      </c>
      <c r="B16" s="131"/>
      <c r="C16" s="116" t="s">
        <v>155</v>
      </c>
      <c r="D16" s="109" t="s">
        <v>6</v>
      </c>
      <c r="E16" s="109" t="s">
        <v>18</v>
      </c>
      <c r="F16" s="109" t="s">
        <v>19</v>
      </c>
      <c r="G16" s="134"/>
      <c r="H16" s="5" t="s">
        <v>233</v>
      </c>
      <c r="I16" s="6"/>
      <c r="J16" s="7"/>
      <c r="K16" s="7">
        <v>48500</v>
      </c>
      <c r="L16" s="8">
        <f t="shared" si="0"/>
        <v>17169</v>
      </c>
      <c r="M16" s="18">
        <v>0.35399999999999998</v>
      </c>
    </row>
    <row r="17" spans="1:13" ht="11.25" customHeight="1" x14ac:dyDescent="0.2">
      <c r="A17" s="131"/>
      <c r="B17" s="131"/>
      <c r="C17" s="116"/>
      <c r="D17" s="109"/>
      <c r="E17" s="109"/>
      <c r="F17" s="109"/>
      <c r="G17" s="134"/>
      <c r="H17" s="5" t="s">
        <v>226</v>
      </c>
      <c r="I17" s="6"/>
      <c r="J17" s="7"/>
      <c r="K17" s="7">
        <v>48500</v>
      </c>
      <c r="L17" s="8">
        <f t="shared" si="0"/>
        <v>20564</v>
      </c>
      <c r="M17" s="18">
        <v>0.42399999999999999</v>
      </c>
    </row>
    <row r="18" spans="1:13" ht="11.25" customHeight="1" x14ac:dyDescent="0.2">
      <c r="A18" s="117" t="s">
        <v>22</v>
      </c>
      <c r="B18" s="118"/>
      <c r="C18" s="104"/>
      <c r="D18" s="104"/>
      <c r="E18" s="104"/>
      <c r="F18" s="105"/>
      <c r="G18" s="134"/>
      <c r="H18" s="5" t="s">
        <v>154</v>
      </c>
      <c r="I18" s="6"/>
      <c r="J18" s="7"/>
      <c r="K18" s="7">
        <v>48300</v>
      </c>
      <c r="L18" s="8">
        <f t="shared" si="0"/>
        <v>27337.8</v>
      </c>
      <c r="M18" s="18">
        <v>0.56599999999999995</v>
      </c>
    </row>
    <row r="19" spans="1:13" ht="11.25" customHeight="1" x14ac:dyDescent="0.2">
      <c r="A19" s="7" t="s">
        <v>24</v>
      </c>
      <c r="B19" s="7" t="s">
        <v>25</v>
      </c>
      <c r="C19" s="19"/>
      <c r="D19" s="19">
        <v>44500</v>
      </c>
      <c r="E19" s="20">
        <f t="shared" ref="E19:E20" si="1">F19*D19/1000</f>
        <v>9.8789999999999996</v>
      </c>
      <c r="F19" s="21">
        <v>0.222</v>
      </c>
      <c r="G19" s="134"/>
      <c r="H19" s="5" t="s">
        <v>153</v>
      </c>
      <c r="I19" s="6"/>
      <c r="J19" s="7"/>
      <c r="K19" s="7">
        <v>48300</v>
      </c>
      <c r="L19" s="8">
        <f t="shared" si="0"/>
        <v>34148.1</v>
      </c>
      <c r="M19" s="18">
        <v>0.70699999999999996</v>
      </c>
    </row>
    <row r="20" spans="1:13" ht="11.25" customHeight="1" x14ac:dyDescent="0.2">
      <c r="A20" s="7" t="s">
        <v>24</v>
      </c>
      <c r="B20" s="7" t="s">
        <v>27</v>
      </c>
      <c r="C20" s="19"/>
      <c r="D20" s="19"/>
      <c r="E20" s="20">
        <f t="shared" si="1"/>
        <v>0</v>
      </c>
      <c r="F20" s="21">
        <v>0.222</v>
      </c>
      <c r="G20" s="134"/>
      <c r="H20" s="5" t="s">
        <v>28</v>
      </c>
      <c r="I20" s="6"/>
      <c r="J20" s="7"/>
      <c r="K20" s="7">
        <v>48300</v>
      </c>
      <c r="L20" s="8">
        <f t="shared" si="0"/>
        <v>41441.4</v>
      </c>
      <c r="M20" s="18">
        <v>0.85799999999999998</v>
      </c>
    </row>
    <row r="21" spans="1:13" ht="11.25" customHeight="1" x14ac:dyDescent="0.2">
      <c r="A21" s="7" t="s">
        <v>30</v>
      </c>
      <c r="B21" s="7" t="s">
        <v>25</v>
      </c>
      <c r="C21" s="19"/>
      <c r="D21" s="19">
        <v>42500</v>
      </c>
      <c r="E21" s="20">
        <f t="shared" ref="E21:E28" si="2">F21*D21/1000</f>
        <v>16.787500000000001</v>
      </c>
      <c r="F21" s="21">
        <v>0.39500000000000002</v>
      </c>
      <c r="G21" s="134"/>
      <c r="H21" s="5" t="s">
        <v>29</v>
      </c>
      <c r="I21" s="6"/>
      <c r="J21" s="17"/>
      <c r="K21" s="17"/>
      <c r="L21" s="8">
        <f t="shared" si="0"/>
        <v>0</v>
      </c>
      <c r="M21" s="18">
        <v>1.413</v>
      </c>
    </row>
    <row r="22" spans="1:13" ht="11.25" customHeight="1" x14ac:dyDescent="0.2">
      <c r="A22" s="7" t="s">
        <v>30</v>
      </c>
      <c r="B22" s="7" t="s">
        <v>27</v>
      </c>
      <c r="C22" s="19"/>
      <c r="D22" s="19"/>
      <c r="E22" s="20">
        <f t="shared" si="2"/>
        <v>0</v>
      </c>
      <c r="F22" s="16">
        <v>0.39500000000000002</v>
      </c>
      <c r="G22" s="134"/>
      <c r="H22" s="5" t="s">
        <v>31</v>
      </c>
      <c r="I22" s="6"/>
      <c r="J22" s="22"/>
      <c r="K22" s="22"/>
      <c r="L22" s="8">
        <f t="shared" si="0"/>
        <v>0</v>
      </c>
      <c r="M22" s="23">
        <v>2.12</v>
      </c>
    </row>
    <row r="23" spans="1:13" ht="11.25" customHeight="1" x14ac:dyDescent="0.2">
      <c r="A23" s="7" t="s">
        <v>33</v>
      </c>
      <c r="B23" s="7" t="s">
        <v>241</v>
      </c>
      <c r="C23" s="19"/>
      <c r="D23" s="19">
        <v>42000</v>
      </c>
      <c r="E23" s="20">
        <f t="shared" si="2"/>
        <v>26.04</v>
      </c>
      <c r="F23" s="26">
        <v>0.62</v>
      </c>
      <c r="G23" s="134"/>
      <c r="H23" s="103" t="s">
        <v>32</v>
      </c>
      <c r="I23" s="104"/>
      <c r="J23" s="104"/>
      <c r="K23" s="104"/>
      <c r="L23" s="104"/>
      <c r="M23" s="105"/>
    </row>
    <row r="24" spans="1:13" ht="11.25" customHeight="1" x14ac:dyDescent="0.2">
      <c r="A24" s="7" t="s">
        <v>34</v>
      </c>
      <c r="B24" s="7" t="s">
        <v>178</v>
      </c>
      <c r="C24" s="19"/>
      <c r="D24" s="19">
        <v>41500</v>
      </c>
      <c r="E24" s="20">
        <f t="shared" si="2"/>
        <v>36.935000000000002</v>
      </c>
      <c r="F24" s="26">
        <v>0.89</v>
      </c>
      <c r="G24" s="134"/>
      <c r="H24" s="5" t="s">
        <v>17</v>
      </c>
      <c r="I24" s="6"/>
      <c r="J24" s="27"/>
      <c r="K24" s="27"/>
      <c r="L24" s="28">
        <f t="shared" ref="L24:L29" si="3">M24*K24</f>
        <v>0</v>
      </c>
      <c r="M24" s="29">
        <v>0.28299999999999997</v>
      </c>
    </row>
    <row r="25" spans="1:13" ht="11.25" customHeight="1" x14ac:dyDescent="0.2">
      <c r="A25" s="7" t="s">
        <v>35</v>
      </c>
      <c r="B25" s="7" t="s">
        <v>25</v>
      </c>
      <c r="C25" s="19"/>
      <c r="D25" s="19">
        <v>40900</v>
      </c>
      <c r="E25" s="20">
        <f t="shared" si="2"/>
        <v>49.488999999999997</v>
      </c>
      <c r="F25" s="26">
        <v>1.21</v>
      </c>
      <c r="G25" s="134"/>
      <c r="H25" s="5" t="s">
        <v>20</v>
      </c>
      <c r="I25" s="6"/>
      <c r="J25" s="27"/>
      <c r="K25" s="27"/>
      <c r="L25" s="28">
        <f t="shared" si="3"/>
        <v>0</v>
      </c>
      <c r="M25" s="30">
        <v>0.35399999999999998</v>
      </c>
    </row>
    <row r="26" spans="1:13" ht="11.25" customHeight="1" x14ac:dyDescent="0.2">
      <c r="A26" s="7" t="s">
        <v>36</v>
      </c>
      <c r="B26" s="7" t="s">
        <v>25</v>
      </c>
      <c r="C26" s="19"/>
      <c r="D26" s="19">
        <v>40900</v>
      </c>
      <c r="E26" s="20">
        <f t="shared" si="2"/>
        <v>64.622</v>
      </c>
      <c r="F26" s="26">
        <v>1.58</v>
      </c>
      <c r="G26" s="134"/>
      <c r="H26" s="5" t="s">
        <v>21</v>
      </c>
      <c r="I26" s="6"/>
      <c r="J26" s="27"/>
      <c r="K26" s="27"/>
      <c r="L26" s="28">
        <f t="shared" si="3"/>
        <v>0</v>
      </c>
      <c r="M26" s="30">
        <v>0.42399999999999999</v>
      </c>
    </row>
    <row r="27" spans="1:13" ht="11.25" customHeight="1" x14ac:dyDescent="0.2">
      <c r="A27" s="7" t="s">
        <v>37</v>
      </c>
      <c r="B27" s="7" t="s">
        <v>52</v>
      </c>
      <c r="C27" s="19"/>
      <c r="D27" s="19"/>
      <c r="E27" s="20">
        <f t="shared" si="2"/>
        <v>0</v>
      </c>
      <c r="F27" s="18">
        <v>2</v>
      </c>
      <c r="G27" s="134"/>
      <c r="H27" s="5" t="s">
        <v>23</v>
      </c>
      <c r="I27" s="6"/>
      <c r="J27" s="27"/>
      <c r="K27" s="27"/>
      <c r="L27" s="28">
        <f t="shared" si="3"/>
        <v>0</v>
      </c>
      <c r="M27" s="30">
        <v>0.56599999999999995</v>
      </c>
    </row>
    <row r="28" spans="1:13" ht="11.25" customHeight="1" x14ac:dyDescent="0.2">
      <c r="A28" s="7" t="s">
        <v>38</v>
      </c>
      <c r="B28" s="7" t="s">
        <v>25</v>
      </c>
      <c r="C28" s="19"/>
      <c r="D28" s="19">
        <v>40400</v>
      </c>
      <c r="E28" s="20">
        <f t="shared" si="2"/>
        <v>99.788000000000011</v>
      </c>
      <c r="F28" s="26">
        <v>2.4700000000000002</v>
      </c>
      <c r="G28" s="134"/>
      <c r="H28" s="5" t="s">
        <v>26</v>
      </c>
      <c r="I28" s="6"/>
      <c r="J28" s="27"/>
      <c r="K28" s="27"/>
      <c r="L28" s="28">
        <f t="shared" si="3"/>
        <v>0</v>
      </c>
      <c r="M28" s="30">
        <v>0.70699999999999996</v>
      </c>
    </row>
    <row r="29" spans="1:13" ht="11.25" customHeight="1" x14ac:dyDescent="0.2">
      <c r="A29" s="7" t="s">
        <v>40</v>
      </c>
      <c r="B29" s="7" t="s">
        <v>25</v>
      </c>
      <c r="C29" s="19"/>
      <c r="D29" s="31"/>
      <c r="E29" s="20">
        <f t="shared" ref="E29:E32" si="4">F29*D29/1000</f>
        <v>0</v>
      </c>
      <c r="F29" s="18">
        <v>2.98</v>
      </c>
      <c r="G29" s="134"/>
      <c r="H29" s="5" t="s">
        <v>39</v>
      </c>
      <c r="I29" s="6"/>
      <c r="J29" s="27"/>
      <c r="K29" s="27"/>
      <c r="L29" s="28">
        <f t="shared" si="3"/>
        <v>0</v>
      </c>
      <c r="M29" s="32">
        <v>0.84799999999999998</v>
      </c>
    </row>
    <row r="30" spans="1:13" ht="11.25" customHeight="1" x14ac:dyDescent="0.2">
      <c r="A30" s="7" t="s">
        <v>42</v>
      </c>
      <c r="B30" s="7" t="s">
        <v>25</v>
      </c>
      <c r="C30" s="19"/>
      <c r="D30" s="31"/>
      <c r="E30" s="20">
        <f t="shared" si="4"/>
        <v>0</v>
      </c>
      <c r="F30" s="18">
        <v>3.85</v>
      </c>
      <c r="G30" s="134"/>
      <c r="H30" s="117" t="s">
        <v>41</v>
      </c>
      <c r="I30" s="118"/>
      <c r="J30" s="118"/>
      <c r="K30" s="118"/>
      <c r="L30" s="118"/>
      <c r="M30" s="119"/>
    </row>
    <row r="31" spans="1:13" ht="11.25" customHeight="1" x14ac:dyDescent="0.2">
      <c r="A31" s="7" t="s">
        <v>44</v>
      </c>
      <c r="B31" s="7" t="s">
        <v>25</v>
      </c>
      <c r="C31" s="19"/>
      <c r="D31" s="31"/>
      <c r="E31" s="20">
        <f t="shared" si="4"/>
        <v>0</v>
      </c>
      <c r="F31" s="18">
        <v>4.83</v>
      </c>
      <c r="G31" s="134"/>
      <c r="H31" s="5" t="s">
        <v>43</v>
      </c>
      <c r="I31" s="6"/>
      <c r="J31" s="17">
        <v>52200</v>
      </c>
      <c r="K31" s="17"/>
      <c r="L31" s="33">
        <f>M31*K31</f>
        <v>0</v>
      </c>
      <c r="M31" s="18">
        <v>1.2999999999999999E-2</v>
      </c>
    </row>
    <row r="32" spans="1:13" ht="11.25" customHeight="1" x14ac:dyDescent="0.2">
      <c r="A32" s="7" t="s">
        <v>46</v>
      </c>
      <c r="B32" s="7" t="s">
        <v>25</v>
      </c>
      <c r="C32" s="19"/>
      <c r="D32" s="31"/>
      <c r="E32" s="20">
        <f t="shared" si="4"/>
        <v>0</v>
      </c>
      <c r="F32" s="18">
        <v>6.31</v>
      </c>
      <c r="G32" s="134"/>
      <c r="H32" s="5" t="s">
        <v>45</v>
      </c>
      <c r="I32" s="6"/>
      <c r="J32" s="17">
        <v>52200</v>
      </c>
      <c r="K32" s="17"/>
      <c r="L32" s="33">
        <f t="shared" ref="L32:L38" si="5">M32*K32</f>
        <v>0</v>
      </c>
      <c r="M32" s="18">
        <v>1.4999999999999999E-2</v>
      </c>
    </row>
    <row r="33" spans="1:13" ht="11.25" customHeight="1" x14ac:dyDescent="0.2">
      <c r="A33" s="7" t="s">
        <v>172</v>
      </c>
      <c r="B33" s="7" t="s">
        <v>84</v>
      </c>
      <c r="C33" s="31"/>
      <c r="D33" s="31"/>
      <c r="E33" s="20"/>
      <c r="F33" s="18">
        <v>12.5</v>
      </c>
      <c r="G33" s="134"/>
      <c r="H33" s="5" t="s">
        <v>47</v>
      </c>
      <c r="I33" s="6"/>
      <c r="J33" s="17">
        <v>52200</v>
      </c>
      <c r="K33" s="17"/>
      <c r="L33" s="33">
        <v>0</v>
      </c>
      <c r="M33" s="18">
        <v>1.7999999999999999E-2</v>
      </c>
    </row>
    <row r="34" spans="1:13" ht="11.25" customHeight="1" x14ac:dyDescent="0.2">
      <c r="A34" s="100" t="s">
        <v>48</v>
      </c>
      <c r="B34" s="101"/>
      <c r="C34" s="101"/>
      <c r="D34" s="101"/>
      <c r="E34" s="101"/>
      <c r="F34" s="102"/>
      <c r="G34" s="134"/>
      <c r="H34" s="5" t="s">
        <v>49</v>
      </c>
      <c r="I34" s="6"/>
      <c r="J34" s="17">
        <v>52200</v>
      </c>
      <c r="K34" s="17"/>
      <c r="L34" s="33">
        <f t="shared" si="5"/>
        <v>0</v>
      </c>
      <c r="M34" s="18">
        <v>0.02</v>
      </c>
    </row>
    <row r="35" spans="1:13" ht="11.25" customHeight="1" x14ac:dyDescent="0.2">
      <c r="A35" s="7" t="s">
        <v>24</v>
      </c>
      <c r="B35" s="7" t="s">
        <v>25</v>
      </c>
      <c r="C35" s="31"/>
      <c r="D35" s="31">
        <v>46500</v>
      </c>
      <c r="E35" s="34">
        <f>F35*D35/1000</f>
        <v>10.323</v>
      </c>
      <c r="F35" s="18">
        <v>0.222</v>
      </c>
      <c r="G35" s="134"/>
      <c r="H35" s="5" t="s">
        <v>50</v>
      </c>
      <c r="I35" s="6"/>
      <c r="J35" s="17">
        <v>52200</v>
      </c>
      <c r="K35" s="35"/>
      <c r="L35" s="33">
        <v>0</v>
      </c>
      <c r="M35" s="26">
        <v>2.5000000000000001E-2</v>
      </c>
    </row>
    <row r="36" spans="1:13" ht="11.25" customHeight="1" x14ac:dyDescent="0.2">
      <c r="A36" s="7" t="s">
        <v>30</v>
      </c>
      <c r="B36" s="7" t="s">
        <v>178</v>
      </c>
      <c r="C36" s="31"/>
      <c r="D36" s="31">
        <v>46500</v>
      </c>
      <c r="E36" s="34">
        <f>F36*D36/1000</f>
        <v>18.3675</v>
      </c>
      <c r="F36" s="18">
        <v>0.39500000000000002</v>
      </c>
      <c r="G36" s="134"/>
      <c r="H36" s="5" t="s">
        <v>51</v>
      </c>
      <c r="I36" s="6"/>
      <c r="J36" s="17">
        <v>52200</v>
      </c>
      <c r="K36" s="36"/>
      <c r="L36" s="33">
        <f t="shared" si="5"/>
        <v>0</v>
      </c>
      <c r="M36" s="26">
        <v>0.03</v>
      </c>
    </row>
    <row r="37" spans="1:13" ht="11.25" customHeight="1" x14ac:dyDescent="0.2">
      <c r="A37" s="7" t="s">
        <v>33</v>
      </c>
      <c r="B37" s="7" t="s">
        <v>52</v>
      </c>
      <c r="C37" s="31"/>
      <c r="D37" s="31">
        <v>43500</v>
      </c>
      <c r="E37" s="34">
        <f t="shared" ref="E37:E45" si="6">F37*D37/1000</f>
        <v>26.97</v>
      </c>
      <c r="F37" s="26">
        <v>0.62</v>
      </c>
      <c r="G37" s="134"/>
      <c r="H37" s="5" t="s">
        <v>11</v>
      </c>
      <c r="I37" s="6"/>
      <c r="J37" s="17">
        <v>52200</v>
      </c>
      <c r="K37" s="17"/>
      <c r="L37" s="33">
        <f t="shared" si="5"/>
        <v>0</v>
      </c>
      <c r="M37" s="18">
        <v>3.6999999999999998E-2</v>
      </c>
    </row>
    <row r="38" spans="1:13" ht="11.25" customHeight="1" x14ac:dyDescent="0.2">
      <c r="A38" s="7" t="s">
        <v>34</v>
      </c>
      <c r="B38" s="7" t="s">
        <v>52</v>
      </c>
      <c r="C38" s="31">
        <v>38500</v>
      </c>
      <c r="D38" s="31">
        <v>38800</v>
      </c>
      <c r="E38" s="34">
        <f t="shared" si="6"/>
        <v>34.531999999999996</v>
      </c>
      <c r="F38" s="38">
        <v>0.89</v>
      </c>
      <c r="G38" s="134"/>
      <c r="H38" s="5" t="s">
        <v>53</v>
      </c>
      <c r="I38" s="6"/>
      <c r="J38" s="17">
        <v>52200</v>
      </c>
      <c r="K38" s="35"/>
      <c r="L38" s="33">
        <f t="shared" si="5"/>
        <v>0</v>
      </c>
      <c r="M38" s="26">
        <v>0.05</v>
      </c>
    </row>
    <row r="39" spans="1:13" ht="11.25" customHeight="1" x14ac:dyDescent="0.2">
      <c r="A39" s="7" t="s">
        <v>35</v>
      </c>
      <c r="B39" s="7" t="s">
        <v>178</v>
      </c>
      <c r="C39" s="31">
        <v>38200</v>
      </c>
      <c r="D39" s="31">
        <v>38500</v>
      </c>
      <c r="E39" s="34">
        <f t="shared" si="6"/>
        <v>46.585000000000001</v>
      </c>
      <c r="F39" s="26">
        <v>1.21</v>
      </c>
      <c r="G39" s="134"/>
      <c r="H39" s="5" t="s">
        <v>54</v>
      </c>
      <c r="I39" s="6"/>
      <c r="J39" s="17">
        <v>52200</v>
      </c>
      <c r="K39" s="39"/>
      <c r="L39" s="33">
        <v>3618.6</v>
      </c>
      <c r="M39" s="18">
        <v>7.3999999999999996E-2</v>
      </c>
    </row>
    <row r="40" spans="1:13" ht="11.25" customHeight="1" x14ac:dyDescent="0.2">
      <c r="A40" s="7" t="s">
        <v>36</v>
      </c>
      <c r="B40" s="7" t="s">
        <v>178</v>
      </c>
      <c r="C40" s="31">
        <v>38200</v>
      </c>
      <c r="D40" s="31">
        <v>38500</v>
      </c>
      <c r="E40" s="34">
        <f t="shared" si="6"/>
        <v>61.6</v>
      </c>
      <c r="F40" s="26">
        <v>1.6</v>
      </c>
      <c r="G40" s="134"/>
      <c r="H40" s="120" t="s">
        <v>57</v>
      </c>
      <c r="I40" s="121"/>
      <c r="J40" s="121"/>
      <c r="K40" s="121"/>
      <c r="L40" s="121"/>
      <c r="M40" s="122"/>
    </row>
    <row r="41" spans="1:13" ht="11.25" customHeight="1" x14ac:dyDescent="0.2">
      <c r="A41" s="7" t="s">
        <v>37</v>
      </c>
      <c r="B41" s="7" t="s">
        <v>52</v>
      </c>
      <c r="C41" s="31"/>
      <c r="D41" s="31">
        <v>40900</v>
      </c>
      <c r="E41" s="34">
        <f t="shared" si="6"/>
        <v>81.8</v>
      </c>
      <c r="F41" s="41">
        <v>2</v>
      </c>
      <c r="G41" s="134"/>
      <c r="H41" s="43"/>
      <c r="I41" s="44"/>
      <c r="J41" s="44"/>
      <c r="K41" s="80" t="s">
        <v>58</v>
      </c>
      <c r="L41" s="45" t="s">
        <v>59</v>
      </c>
      <c r="M41" s="46" t="s">
        <v>60</v>
      </c>
    </row>
    <row r="42" spans="1:13" ht="11.25" customHeight="1" x14ac:dyDescent="0.2">
      <c r="A42" s="7" t="s">
        <v>38</v>
      </c>
      <c r="B42" s="7" t="s">
        <v>52</v>
      </c>
      <c r="C42" s="31"/>
      <c r="D42" s="31"/>
      <c r="E42" s="34">
        <f t="shared" si="6"/>
        <v>0</v>
      </c>
      <c r="F42" s="23">
        <v>2.48</v>
      </c>
      <c r="G42" s="134"/>
      <c r="H42" s="47"/>
      <c r="J42" s="48"/>
      <c r="K42" s="61" t="s">
        <v>218</v>
      </c>
      <c r="L42" s="50" t="s">
        <v>219</v>
      </c>
      <c r="M42" s="51" t="s">
        <v>63</v>
      </c>
    </row>
    <row r="43" spans="1:13" ht="11.25" customHeight="1" x14ac:dyDescent="0.2">
      <c r="A43" s="7" t="s">
        <v>40</v>
      </c>
      <c r="B43" s="7" t="s">
        <v>52</v>
      </c>
      <c r="C43" s="25"/>
      <c r="D43" s="25"/>
      <c r="E43" s="34">
        <f t="shared" si="6"/>
        <v>0</v>
      </c>
      <c r="F43" s="13">
        <v>2.98</v>
      </c>
      <c r="G43" s="134"/>
      <c r="H43" s="5" t="s">
        <v>212</v>
      </c>
      <c r="I43" s="6"/>
      <c r="J43" s="12"/>
      <c r="K43" s="12">
        <v>275</v>
      </c>
      <c r="L43" s="52">
        <v>550</v>
      </c>
      <c r="M43" s="13">
        <v>5</v>
      </c>
    </row>
    <row r="44" spans="1:13" ht="11.25" customHeight="1" x14ac:dyDescent="0.2">
      <c r="A44" s="7" t="s">
        <v>42</v>
      </c>
      <c r="B44" s="7" t="s">
        <v>52</v>
      </c>
      <c r="C44" s="12"/>
      <c r="D44" s="12"/>
      <c r="E44" s="34">
        <f t="shared" si="6"/>
        <v>0</v>
      </c>
      <c r="F44" s="13">
        <v>3.85</v>
      </c>
      <c r="G44" s="134"/>
      <c r="H44" s="5" t="s">
        <v>169</v>
      </c>
      <c r="I44" s="6"/>
      <c r="J44" s="12"/>
      <c r="K44" s="12">
        <v>275</v>
      </c>
      <c r="L44" s="52">
        <v>550</v>
      </c>
      <c r="M44" s="13">
        <v>5</v>
      </c>
    </row>
    <row r="45" spans="1:13" ht="11.25" customHeight="1" x14ac:dyDescent="0.2">
      <c r="A45" s="7" t="s">
        <v>44</v>
      </c>
      <c r="B45" s="7" t="s">
        <v>52</v>
      </c>
      <c r="C45" s="12"/>
      <c r="D45" s="12"/>
      <c r="E45" s="34">
        <f t="shared" si="6"/>
        <v>0</v>
      </c>
      <c r="F45" s="13">
        <v>4.83</v>
      </c>
      <c r="G45" s="134"/>
      <c r="H45" s="5" t="s">
        <v>157</v>
      </c>
      <c r="I45" s="6"/>
      <c r="J45" s="12"/>
      <c r="K45" s="12">
        <v>275</v>
      </c>
      <c r="L45" s="52">
        <v>1650</v>
      </c>
      <c r="M45" s="13">
        <v>5</v>
      </c>
    </row>
    <row r="46" spans="1:13" ht="11.25" customHeight="1" x14ac:dyDescent="0.2">
      <c r="A46" s="120" t="s">
        <v>61</v>
      </c>
      <c r="B46" s="121"/>
      <c r="C46" s="121"/>
      <c r="D46" s="121"/>
      <c r="E46" s="121"/>
      <c r="F46" s="122"/>
      <c r="G46" s="134"/>
      <c r="H46" s="5" t="s">
        <v>215</v>
      </c>
      <c r="I46" s="6"/>
      <c r="J46" s="12"/>
      <c r="K46" s="12">
        <v>285</v>
      </c>
      <c r="L46" s="52">
        <v>1710</v>
      </c>
      <c r="M46" s="13">
        <v>5.4</v>
      </c>
    </row>
    <row r="47" spans="1:13" ht="11.25" customHeight="1" x14ac:dyDescent="0.2">
      <c r="A47" s="7" t="s">
        <v>140</v>
      </c>
      <c r="B47" s="7" t="s">
        <v>66</v>
      </c>
      <c r="C47" s="12"/>
      <c r="D47" s="12">
        <v>55600</v>
      </c>
      <c r="E47" s="42">
        <f>F47*D47/1000</f>
        <v>534.87199999999996</v>
      </c>
      <c r="F47" s="9">
        <v>9.6199999999999992</v>
      </c>
      <c r="G47" s="134"/>
      <c r="H47" s="5" t="s">
        <v>168</v>
      </c>
      <c r="I47" s="6"/>
      <c r="J47" s="12"/>
      <c r="K47" s="12">
        <v>285</v>
      </c>
      <c r="L47" s="52">
        <v>1710</v>
      </c>
      <c r="M47" s="18">
        <v>5.4</v>
      </c>
    </row>
    <row r="48" spans="1:13" ht="11.25" customHeight="1" x14ac:dyDescent="0.2">
      <c r="A48" s="7" t="s">
        <v>65</v>
      </c>
      <c r="B48" s="7" t="s">
        <v>64</v>
      </c>
      <c r="C48" s="12"/>
      <c r="D48" s="12">
        <v>55600</v>
      </c>
      <c r="E48" s="42">
        <f t="shared" ref="E48:E61" si="7">F48*D48/1000</f>
        <v>659.41600000000005</v>
      </c>
      <c r="F48" s="9">
        <v>11.86</v>
      </c>
      <c r="G48" s="134"/>
      <c r="H48" s="5" t="s">
        <v>221</v>
      </c>
      <c r="I48" s="6"/>
      <c r="J48" s="53"/>
      <c r="K48" s="12">
        <v>275</v>
      </c>
      <c r="L48" s="52">
        <v>468</v>
      </c>
      <c r="M48" s="56">
        <v>5</v>
      </c>
    </row>
    <row r="49" spans="1:13" ht="11.25" customHeight="1" x14ac:dyDescent="0.2">
      <c r="A49" s="7" t="s">
        <v>67</v>
      </c>
      <c r="B49" s="7" t="s">
        <v>64</v>
      </c>
      <c r="C49" s="12"/>
      <c r="D49" s="12">
        <v>63000</v>
      </c>
      <c r="E49" s="42">
        <f t="shared" si="7"/>
        <v>552.51</v>
      </c>
      <c r="F49" s="11">
        <v>8.77</v>
      </c>
      <c r="G49" s="134"/>
      <c r="H49" s="5" t="s">
        <v>190</v>
      </c>
      <c r="I49" s="6"/>
      <c r="J49" s="53"/>
      <c r="K49" s="87">
        <v>405</v>
      </c>
      <c r="L49" s="55">
        <v>2430</v>
      </c>
      <c r="M49" s="56">
        <v>7.4</v>
      </c>
    </row>
    <row r="50" spans="1:13" ht="11.25" customHeight="1" x14ac:dyDescent="0.2">
      <c r="A50" s="7" t="s">
        <v>68</v>
      </c>
      <c r="B50" s="7" t="s">
        <v>64</v>
      </c>
      <c r="C50" s="12"/>
      <c r="D50" s="12">
        <v>63000</v>
      </c>
      <c r="E50" s="42">
        <f t="shared" si="7"/>
        <v>879.48</v>
      </c>
      <c r="F50" s="9">
        <v>13.96</v>
      </c>
      <c r="G50" s="134"/>
      <c r="H50" s="5" t="s">
        <v>213</v>
      </c>
      <c r="I50" s="6"/>
      <c r="J50" s="53"/>
      <c r="K50" s="31">
        <v>320</v>
      </c>
      <c r="L50" s="55">
        <v>1920</v>
      </c>
      <c r="M50" s="13">
        <v>7.4</v>
      </c>
    </row>
    <row r="51" spans="1:13" ht="11.25" customHeight="1" x14ac:dyDescent="0.2">
      <c r="A51" s="7" t="s">
        <v>69</v>
      </c>
      <c r="B51" s="7" t="s">
        <v>64</v>
      </c>
      <c r="C51" s="12"/>
      <c r="D51" s="12">
        <v>63000</v>
      </c>
      <c r="E51" s="42">
        <f t="shared" si="7"/>
        <v>670.95</v>
      </c>
      <c r="F51" s="9">
        <v>10.65</v>
      </c>
      <c r="G51" s="134"/>
      <c r="H51" s="5" t="s">
        <v>191</v>
      </c>
      <c r="I51" s="6"/>
      <c r="J51" s="53"/>
      <c r="K51" s="31">
        <v>418</v>
      </c>
      <c r="L51" s="55">
        <v>2430</v>
      </c>
      <c r="M51" s="13">
        <v>7.4</v>
      </c>
    </row>
    <row r="52" spans="1:13" ht="11.25" customHeight="1" x14ac:dyDescent="0.2">
      <c r="A52" s="7" t="s">
        <v>262</v>
      </c>
      <c r="B52" s="7" t="s">
        <v>64</v>
      </c>
      <c r="C52" s="12"/>
      <c r="D52" s="12">
        <v>72000</v>
      </c>
      <c r="E52" s="42">
        <f t="shared" si="7"/>
        <v>1166.4000000000001</v>
      </c>
      <c r="F52" s="54">
        <v>16.2</v>
      </c>
      <c r="G52" s="134"/>
      <c r="H52" s="5" t="s">
        <v>192</v>
      </c>
      <c r="I52" s="6"/>
      <c r="J52" s="53"/>
      <c r="K52" s="31" t="s">
        <v>238</v>
      </c>
      <c r="L52" s="55"/>
      <c r="M52" s="13">
        <v>7.4</v>
      </c>
    </row>
    <row r="53" spans="1:13" ht="11.25" customHeight="1" x14ac:dyDescent="0.2">
      <c r="A53" s="7" t="s">
        <v>70</v>
      </c>
      <c r="B53" s="7" t="s">
        <v>64</v>
      </c>
      <c r="C53" s="12"/>
      <c r="D53" s="12">
        <v>61000</v>
      </c>
      <c r="E53" s="42">
        <f t="shared" si="7"/>
        <v>1134.5999999999999</v>
      </c>
      <c r="F53" s="9">
        <v>18.600000000000001</v>
      </c>
      <c r="G53" s="134"/>
      <c r="H53" s="120" t="s">
        <v>72</v>
      </c>
      <c r="I53" s="121"/>
      <c r="J53" s="121"/>
      <c r="K53" s="121"/>
      <c r="L53" s="121"/>
      <c r="M53" s="122"/>
    </row>
    <row r="54" spans="1:13" ht="11.25" customHeight="1" x14ac:dyDescent="0.2">
      <c r="A54" s="7" t="s">
        <v>145</v>
      </c>
      <c r="B54" s="7" t="s">
        <v>64</v>
      </c>
      <c r="C54" s="12"/>
      <c r="D54" s="12">
        <v>57800</v>
      </c>
      <c r="E54" s="42">
        <f t="shared" si="7"/>
        <v>1231.1400000000001</v>
      </c>
      <c r="F54" s="11">
        <v>21.3</v>
      </c>
      <c r="G54" s="134"/>
      <c r="H54" s="57"/>
      <c r="I54" s="58"/>
      <c r="J54" s="59"/>
      <c r="K54" s="106" t="s">
        <v>217</v>
      </c>
      <c r="L54" s="135" t="s">
        <v>216</v>
      </c>
      <c r="M54" s="63"/>
    </row>
    <row r="55" spans="1:13" ht="11.25" customHeight="1" x14ac:dyDescent="0.2">
      <c r="A55" s="7" t="s">
        <v>151</v>
      </c>
      <c r="B55" s="7" t="s">
        <v>64</v>
      </c>
      <c r="C55" s="12"/>
      <c r="D55" s="12">
        <v>61000</v>
      </c>
      <c r="E55" s="42">
        <f t="shared" si="7"/>
        <v>1299.3</v>
      </c>
      <c r="F55" s="9">
        <v>21.3</v>
      </c>
      <c r="G55" s="134"/>
      <c r="H55" s="60"/>
      <c r="I55" s="49"/>
      <c r="J55" s="49"/>
      <c r="K55" s="107"/>
      <c r="L55" s="136"/>
      <c r="M55" s="62"/>
    </row>
    <row r="56" spans="1:13" ht="11.25" customHeight="1" x14ac:dyDescent="0.2">
      <c r="A56" s="7" t="s">
        <v>71</v>
      </c>
      <c r="B56" s="7" t="s">
        <v>64</v>
      </c>
      <c r="C56" s="12"/>
      <c r="D56" s="12">
        <v>58000</v>
      </c>
      <c r="E56" s="42">
        <f t="shared" si="7"/>
        <v>2223.14</v>
      </c>
      <c r="F56" s="9">
        <v>38.33</v>
      </c>
      <c r="G56" s="134"/>
      <c r="H56" s="57" t="s">
        <v>158</v>
      </c>
      <c r="I56" s="58"/>
      <c r="J56" s="59"/>
      <c r="K56" s="106">
        <v>330</v>
      </c>
      <c r="L56" s="106">
        <v>660</v>
      </c>
      <c r="M56" s="63"/>
    </row>
    <row r="57" spans="1:13" ht="11.25" customHeight="1" x14ac:dyDescent="0.2">
      <c r="A57" s="7" t="s">
        <v>73</v>
      </c>
      <c r="B57" s="7" t="s">
        <v>64</v>
      </c>
      <c r="C57" s="12"/>
      <c r="D57" s="12">
        <v>61000</v>
      </c>
      <c r="E57" s="42">
        <f t="shared" si="7"/>
        <v>1622.6</v>
      </c>
      <c r="F57" s="9">
        <v>26.6</v>
      </c>
      <c r="G57" s="134"/>
      <c r="H57" s="60" t="s">
        <v>141</v>
      </c>
      <c r="I57" s="49"/>
      <c r="J57" s="49"/>
      <c r="K57" s="107"/>
      <c r="L57" s="107"/>
      <c r="M57" s="62"/>
    </row>
    <row r="58" spans="1:13" ht="11.25" customHeight="1" x14ac:dyDescent="0.2">
      <c r="A58" s="7" t="s">
        <v>74</v>
      </c>
      <c r="B58" s="7" t="s">
        <v>64</v>
      </c>
      <c r="C58" s="12"/>
      <c r="D58" s="12">
        <v>61000</v>
      </c>
      <c r="E58" s="42">
        <f t="shared" si="7"/>
        <v>0</v>
      </c>
      <c r="F58" s="9"/>
      <c r="G58" s="134"/>
      <c r="H58" s="57" t="s">
        <v>158</v>
      </c>
      <c r="I58" s="58"/>
      <c r="J58" s="88"/>
      <c r="K58" s="106">
        <v>330</v>
      </c>
      <c r="L58" s="110">
        <v>660</v>
      </c>
      <c r="M58" s="63"/>
    </row>
    <row r="59" spans="1:13" ht="11.25" customHeight="1" x14ac:dyDescent="0.2">
      <c r="A59" s="7" t="s">
        <v>166</v>
      </c>
      <c r="B59" s="7" t="s">
        <v>64</v>
      </c>
      <c r="C59" s="12"/>
      <c r="D59" s="12">
        <v>58000</v>
      </c>
      <c r="E59" s="42">
        <f t="shared" si="7"/>
        <v>2126.86</v>
      </c>
      <c r="F59" s="9">
        <v>36.67</v>
      </c>
      <c r="G59" s="134"/>
      <c r="H59" s="60" t="s">
        <v>75</v>
      </c>
      <c r="I59" s="49"/>
      <c r="J59" s="48"/>
      <c r="K59" s="107"/>
      <c r="L59" s="111"/>
      <c r="M59" s="62"/>
    </row>
    <row r="60" spans="1:13" ht="11.25" customHeight="1" x14ac:dyDescent="0.2">
      <c r="A60" s="7" t="s">
        <v>76</v>
      </c>
      <c r="B60" s="7" t="s">
        <v>64</v>
      </c>
      <c r="C60" s="12"/>
      <c r="D60" s="12">
        <v>59000</v>
      </c>
      <c r="E60" s="42">
        <f t="shared" si="7"/>
        <v>2163.5300000000002</v>
      </c>
      <c r="F60" s="9">
        <v>36.67</v>
      </c>
      <c r="G60" s="134"/>
      <c r="H60" s="57" t="s">
        <v>158</v>
      </c>
      <c r="I60" s="58"/>
      <c r="J60" s="88"/>
      <c r="K60" s="106">
        <v>330</v>
      </c>
      <c r="L60" s="106">
        <v>660</v>
      </c>
      <c r="M60" s="63"/>
    </row>
    <row r="61" spans="1:13" ht="11.25" customHeight="1" x14ac:dyDescent="0.2">
      <c r="A61" s="7" t="s">
        <v>77</v>
      </c>
      <c r="B61" s="7" t="s">
        <v>64</v>
      </c>
      <c r="C61" s="64"/>
      <c r="D61" s="64">
        <v>52500</v>
      </c>
      <c r="E61" s="42">
        <f t="shared" si="7"/>
        <v>0</v>
      </c>
      <c r="F61" s="9"/>
      <c r="G61" s="134"/>
      <c r="H61" s="60" t="s">
        <v>78</v>
      </c>
      <c r="I61" s="49"/>
      <c r="J61" s="48"/>
      <c r="K61" s="107"/>
      <c r="L61" s="107"/>
      <c r="M61" s="62"/>
    </row>
    <row r="62" spans="1:13" ht="11.25" customHeight="1" x14ac:dyDescent="0.2">
      <c r="A62" s="103" t="s">
        <v>55</v>
      </c>
      <c r="B62" s="104"/>
      <c r="C62" s="104"/>
      <c r="D62" s="104"/>
      <c r="E62" s="104"/>
      <c r="F62" s="105"/>
      <c r="G62" s="134"/>
      <c r="H62" s="43" t="s">
        <v>159</v>
      </c>
      <c r="I62" s="85"/>
      <c r="J62" s="43"/>
      <c r="K62" s="106">
        <v>330</v>
      </c>
      <c r="L62" s="106">
        <v>561</v>
      </c>
      <c r="M62" s="85"/>
    </row>
    <row r="63" spans="1:13" ht="11.25" customHeight="1" x14ac:dyDescent="0.2">
      <c r="A63" s="5"/>
      <c r="B63" s="6"/>
      <c r="C63" s="40"/>
      <c r="D63" s="12"/>
      <c r="E63" s="28"/>
      <c r="F63" s="83"/>
      <c r="G63" s="134"/>
      <c r="H63" s="60" t="s">
        <v>141</v>
      </c>
      <c r="I63" s="49"/>
      <c r="J63" s="60"/>
      <c r="K63" s="107"/>
      <c r="L63" s="107"/>
      <c r="M63" s="49"/>
    </row>
    <row r="64" spans="1:13" ht="11.25" customHeight="1" x14ac:dyDescent="0.2">
      <c r="A64" s="5" t="s">
        <v>189</v>
      </c>
      <c r="B64" s="6"/>
      <c r="C64" s="40"/>
      <c r="D64" s="12">
        <v>63800</v>
      </c>
      <c r="E64" s="28">
        <f>F64*D64</f>
        <v>893.2</v>
      </c>
      <c r="F64" s="83">
        <v>1.4E-2</v>
      </c>
      <c r="G64" s="134"/>
      <c r="H64" s="57" t="s">
        <v>159</v>
      </c>
      <c r="I64" s="58"/>
      <c r="J64" s="88"/>
      <c r="K64" s="106">
        <v>330</v>
      </c>
      <c r="L64" s="110">
        <v>561</v>
      </c>
      <c r="M64" s="63"/>
    </row>
    <row r="65" spans="1:13" ht="11.25" customHeight="1" x14ac:dyDescent="0.2">
      <c r="A65" s="103" t="s">
        <v>56</v>
      </c>
      <c r="B65" s="104"/>
      <c r="C65" s="104"/>
      <c r="D65" s="104"/>
      <c r="E65" s="104"/>
      <c r="F65" s="105"/>
      <c r="G65" s="65"/>
      <c r="H65" s="60" t="s">
        <v>75</v>
      </c>
      <c r="I65" s="49"/>
      <c r="J65" s="48"/>
      <c r="K65" s="107"/>
      <c r="L65" s="111"/>
      <c r="M65" s="62"/>
    </row>
    <row r="66" spans="1:13" ht="11.25" customHeight="1" x14ac:dyDescent="0.2">
      <c r="A66" s="5" t="s">
        <v>54</v>
      </c>
      <c r="B66" s="6"/>
      <c r="C66" s="12"/>
      <c r="D66" s="12">
        <v>50500</v>
      </c>
      <c r="E66" s="42">
        <f>F66*D66</f>
        <v>3838</v>
      </c>
      <c r="F66" s="13">
        <v>7.5999999999999998E-2</v>
      </c>
      <c r="G66" s="65"/>
      <c r="H66" s="43" t="s">
        <v>159</v>
      </c>
      <c r="I66" s="85"/>
      <c r="J66" s="43"/>
      <c r="K66" s="106">
        <v>330</v>
      </c>
      <c r="L66" s="106">
        <v>561</v>
      </c>
      <c r="M66" s="85"/>
    </row>
    <row r="67" spans="1:13" ht="11.25" customHeight="1" x14ac:dyDescent="0.2">
      <c r="A67" s="5" t="s">
        <v>161</v>
      </c>
      <c r="B67" s="6"/>
      <c r="C67" s="12"/>
      <c r="D67" s="12">
        <v>50500</v>
      </c>
      <c r="E67" s="42">
        <f>F67*D67</f>
        <v>7322.4999999999991</v>
      </c>
      <c r="F67" s="13">
        <v>0.14499999999999999</v>
      </c>
      <c r="G67" s="65"/>
      <c r="H67" s="60" t="s">
        <v>78</v>
      </c>
      <c r="I67" s="49"/>
      <c r="J67" s="60"/>
      <c r="K67" s="107"/>
      <c r="L67" s="107"/>
      <c r="M67" s="49"/>
    </row>
    <row r="68" spans="1:13" ht="11.25" customHeight="1" x14ac:dyDescent="0.2">
      <c r="A68" s="5" t="s">
        <v>165</v>
      </c>
      <c r="B68" s="6"/>
      <c r="C68" s="12"/>
      <c r="D68" s="12">
        <v>50500</v>
      </c>
      <c r="E68" s="42">
        <f>F68*D68</f>
        <v>14644.999999999998</v>
      </c>
      <c r="F68" s="13">
        <v>0.28999999999999998</v>
      </c>
      <c r="G68" s="65"/>
      <c r="H68" s="96"/>
      <c r="I68" s="96"/>
      <c r="J68" s="97"/>
      <c r="K68" s="108"/>
      <c r="L68" s="112"/>
      <c r="M68" s="98"/>
    </row>
    <row r="69" spans="1:13" ht="11.25" customHeight="1" x14ac:dyDescent="0.2">
      <c r="G69" s="65"/>
      <c r="K69" s="108"/>
      <c r="L69" s="112"/>
      <c r="M69" s="99"/>
    </row>
    <row r="70" spans="1:13" ht="11.25" customHeight="1" x14ac:dyDescent="0.2">
      <c r="G70" s="65"/>
      <c r="H70" s="96"/>
      <c r="I70" s="96"/>
      <c r="J70" s="97"/>
      <c r="K70" s="95"/>
      <c r="L70" s="97"/>
      <c r="M70" s="98"/>
    </row>
    <row r="71" spans="1:13" ht="11.25" customHeight="1" x14ac:dyDescent="0.2">
      <c r="G71" s="65"/>
      <c r="M71" s="99"/>
    </row>
    <row r="72" spans="1:13" ht="11.25" customHeight="1" x14ac:dyDescent="0.2">
      <c r="G72" s="65"/>
      <c r="H72" s="96"/>
      <c r="I72" s="96"/>
      <c r="J72" s="97"/>
      <c r="K72" s="95"/>
      <c r="L72" s="97"/>
      <c r="M72" s="98"/>
    </row>
    <row r="73" spans="1:13" ht="11.25" customHeight="1" x14ac:dyDescent="0.2">
      <c r="G73" s="65"/>
      <c r="M73" s="99"/>
    </row>
    <row r="74" spans="1:13" ht="11.25" customHeight="1" x14ac:dyDescent="0.2">
      <c r="G74" s="65"/>
    </row>
    <row r="75" spans="1:13" ht="11.25" customHeight="1" x14ac:dyDescent="0.2">
      <c r="G75" s="65"/>
    </row>
    <row r="76" spans="1:13" ht="11.25" customHeight="1" x14ac:dyDescent="0.2">
      <c r="G76" s="65"/>
    </row>
    <row r="77" spans="1:13" ht="11.25" customHeight="1" x14ac:dyDescent="0.2">
      <c r="A77" s="131" t="s">
        <v>4</v>
      </c>
      <c r="B77" s="131"/>
      <c r="C77" s="116" t="s">
        <v>5</v>
      </c>
      <c r="D77" s="109" t="s">
        <v>6</v>
      </c>
      <c r="E77" s="109" t="s">
        <v>231</v>
      </c>
      <c r="F77" s="109" t="s">
        <v>8</v>
      </c>
      <c r="G77" s="129"/>
      <c r="H77" s="123" t="s">
        <v>4</v>
      </c>
      <c r="I77" s="124"/>
      <c r="J77" s="127" t="s">
        <v>5</v>
      </c>
      <c r="K77" s="114" t="s">
        <v>6</v>
      </c>
      <c r="L77" s="114" t="s">
        <v>18</v>
      </c>
      <c r="M77" s="114" t="s">
        <v>19</v>
      </c>
    </row>
    <row r="78" spans="1:13" ht="11.25" customHeight="1" x14ac:dyDescent="0.2">
      <c r="A78" s="131"/>
      <c r="B78" s="131"/>
      <c r="C78" s="116"/>
      <c r="D78" s="109"/>
      <c r="E78" s="109"/>
      <c r="F78" s="109"/>
      <c r="G78" s="129"/>
      <c r="H78" s="125"/>
      <c r="I78" s="126"/>
      <c r="J78" s="128"/>
      <c r="K78" s="115"/>
      <c r="L78" s="115"/>
      <c r="M78" s="115"/>
    </row>
    <row r="79" spans="1:13" ht="11.25" customHeight="1" x14ac:dyDescent="0.2">
      <c r="A79" s="103" t="s">
        <v>79</v>
      </c>
      <c r="B79" s="104"/>
      <c r="C79" s="104"/>
      <c r="D79" s="104"/>
      <c r="E79" s="104"/>
      <c r="F79" s="105"/>
      <c r="G79" s="129"/>
      <c r="H79" s="117" t="s">
        <v>80</v>
      </c>
      <c r="I79" s="118"/>
      <c r="J79" s="118"/>
      <c r="K79" s="118"/>
      <c r="L79" s="118"/>
      <c r="M79" s="119"/>
    </row>
    <row r="80" spans="1:13" ht="11.25" customHeight="1" x14ac:dyDescent="0.2">
      <c r="A80" s="5" t="s">
        <v>196</v>
      </c>
      <c r="B80" s="66"/>
      <c r="C80" s="15"/>
      <c r="D80" s="15">
        <v>50200</v>
      </c>
      <c r="E80" s="42">
        <f>F80*D80/1000</f>
        <v>1506</v>
      </c>
      <c r="F80" s="16">
        <v>30</v>
      </c>
      <c r="G80" s="129"/>
      <c r="H80" s="7" t="s">
        <v>81</v>
      </c>
      <c r="I80" s="7" t="s">
        <v>25</v>
      </c>
      <c r="J80" s="31"/>
      <c r="K80" s="31">
        <v>46000</v>
      </c>
      <c r="L80" s="34">
        <f t="shared" ref="L80:L83" si="8">M80*K80/1000</f>
        <v>36.11</v>
      </c>
      <c r="M80" s="18">
        <v>0.78500000000000003</v>
      </c>
    </row>
    <row r="81" spans="1:13" s="2" customFormat="1" ht="11.25" customHeight="1" x14ac:dyDescent="0.2">
      <c r="A81" s="5" t="s">
        <v>230</v>
      </c>
      <c r="B81" s="66"/>
      <c r="C81" s="15"/>
      <c r="D81" s="15">
        <v>50200</v>
      </c>
      <c r="E81" s="42">
        <f t="shared" ref="E81:E82" si="9">F81*D81/1000</f>
        <v>2008</v>
      </c>
      <c r="F81" s="16">
        <v>40</v>
      </c>
      <c r="G81" s="129"/>
      <c r="H81" s="7" t="s">
        <v>82</v>
      </c>
      <c r="I81" s="7" t="s">
        <v>182</v>
      </c>
      <c r="J81" s="31"/>
      <c r="K81" s="31">
        <v>46000</v>
      </c>
      <c r="L81" s="34">
        <f t="shared" si="8"/>
        <v>51.97999999999999</v>
      </c>
      <c r="M81" s="26">
        <v>1.1299999999999999</v>
      </c>
    </row>
    <row r="82" spans="1:13" ht="11.25" customHeight="1" x14ac:dyDescent="0.2">
      <c r="A82" s="5" t="s">
        <v>173</v>
      </c>
      <c r="B82" s="66">
        <v>2.1</v>
      </c>
      <c r="C82" s="15"/>
      <c r="D82" s="67">
        <v>50200</v>
      </c>
      <c r="E82" s="42">
        <f t="shared" si="9"/>
        <v>1907.6</v>
      </c>
      <c r="F82" s="37">
        <v>38</v>
      </c>
      <c r="G82" s="129"/>
      <c r="H82" s="7" t="s">
        <v>83</v>
      </c>
      <c r="I82" s="7" t="s">
        <v>183</v>
      </c>
      <c r="J82" s="31"/>
      <c r="K82" s="31">
        <v>46000</v>
      </c>
      <c r="L82" s="34">
        <f t="shared" si="8"/>
        <v>70.84</v>
      </c>
      <c r="M82" s="18">
        <v>1.54</v>
      </c>
    </row>
    <row r="83" spans="1:13" ht="11.25" customHeight="1" x14ac:dyDescent="0.2">
      <c r="A83" s="86" t="s">
        <v>193</v>
      </c>
      <c r="B83" s="66"/>
      <c r="C83" s="15"/>
      <c r="D83" s="68"/>
      <c r="E83" s="42"/>
      <c r="F83" s="69"/>
      <c r="G83" s="129"/>
      <c r="H83" s="7" t="s">
        <v>85</v>
      </c>
      <c r="I83" s="7" t="s">
        <v>183</v>
      </c>
      <c r="J83" s="31"/>
      <c r="K83" s="31">
        <v>46000</v>
      </c>
      <c r="L83" s="34">
        <f t="shared" si="8"/>
        <v>92.45999999999998</v>
      </c>
      <c r="M83" s="18">
        <v>2.0099999999999998</v>
      </c>
    </row>
    <row r="84" spans="1:13" ht="11.25" customHeight="1" x14ac:dyDescent="0.2">
      <c r="A84" s="123" t="s">
        <v>4</v>
      </c>
      <c r="B84" s="124"/>
      <c r="C84" s="116" t="s">
        <v>139</v>
      </c>
      <c r="D84" s="114" t="s">
        <v>6</v>
      </c>
      <c r="E84" s="114" t="s">
        <v>18</v>
      </c>
      <c r="F84" s="114" t="s">
        <v>19</v>
      </c>
      <c r="G84" s="129"/>
      <c r="H84" s="7" t="s">
        <v>86</v>
      </c>
      <c r="I84" s="7" t="s">
        <v>152</v>
      </c>
      <c r="J84" s="31"/>
      <c r="K84" s="31">
        <v>46000</v>
      </c>
      <c r="L84" s="34">
        <f>M84*K84/1000</f>
        <v>144.44</v>
      </c>
      <c r="M84" s="13">
        <v>3.14</v>
      </c>
    </row>
    <row r="85" spans="1:13" ht="11.25" customHeight="1" x14ac:dyDescent="0.2">
      <c r="A85" s="125"/>
      <c r="B85" s="126"/>
      <c r="C85" s="116"/>
      <c r="D85" s="115"/>
      <c r="E85" s="115"/>
      <c r="F85" s="115"/>
      <c r="G85" s="129"/>
      <c r="H85" s="103" t="s">
        <v>88</v>
      </c>
      <c r="I85" s="104"/>
      <c r="J85" s="104"/>
      <c r="K85" s="104"/>
      <c r="L85" s="104"/>
      <c r="M85" s="105"/>
    </row>
    <row r="86" spans="1:13" ht="11.25" customHeight="1" x14ac:dyDescent="0.2">
      <c r="A86" s="103" t="s">
        <v>87</v>
      </c>
      <c r="B86" s="104"/>
      <c r="C86" s="104"/>
      <c r="D86" s="104"/>
      <c r="E86" s="104"/>
      <c r="F86" s="105"/>
      <c r="G86" s="129"/>
      <c r="H86" s="7" t="s">
        <v>90</v>
      </c>
      <c r="I86" s="7" t="s">
        <v>25</v>
      </c>
      <c r="J86" s="24"/>
      <c r="K86" s="24">
        <v>59900</v>
      </c>
      <c r="L86" s="70">
        <f t="shared" ref="L86:L90" si="10">M86*K86/1000</f>
        <v>35.94</v>
      </c>
      <c r="M86" s="16">
        <v>0.6</v>
      </c>
    </row>
    <row r="87" spans="1:13" ht="11.25" customHeight="1" x14ac:dyDescent="0.2">
      <c r="A87" s="7" t="s">
        <v>89</v>
      </c>
      <c r="B87" s="7" t="s">
        <v>25</v>
      </c>
      <c r="C87" s="12"/>
      <c r="D87" s="12">
        <v>52700</v>
      </c>
      <c r="E87" s="42">
        <f t="shared" ref="E87:E91" si="11">F87*D87/1000</f>
        <v>36.89</v>
      </c>
      <c r="F87" s="13">
        <v>0.7</v>
      </c>
      <c r="G87" s="129"/>
      <c r="H87" s="7" t="s">
        <v>92</v>
      </c>
      <c r="I87" s="7" t="s">
        <v>84</v>
      </c>
      <c r="J87" s="24"/>
      <c r="K87" s="24">
        <v>59900</v>
      </c>
      <c r="L87" s="70">
        <f t="shared" si="10"/>
        <v>30.069800000000001</v>
      </c>
      <c r="M87" s="18">
        <v>0.502</v>
      </c>
    </row>
    <row r="88" spans="1:13" ht="11.25" customHeight="1" x14ac:dyDescent="0.2">
      <c r="A88" s="7" t="s">
        <v>170</v>
      </c>
      <c r="B88" s="7" t="s">
        <v>25</v>
      </c>
      <c r="C88" s="12"/>
      <c r="D88" s="12">
        <v>52700</v>
      </c>
      <c r="E88" s="42">
        <f t="shared" si="11"/>
        <v>47.43</v>
      </c>
      <c r="F88" s="13">
        <v>0.9</v>
      </c>
      <c r="G88" s="129"/>
      <c r="H88" s="7" t="s">
        <v>94</v>
      </c>
      <c r="I88" s="7" t="s">
        <v>25</v>
      </c>
      <c r="J88" s="24"/>
      <c r="K88" s="24">
        <v>55000</v>
      </c>
      <c r="L88" s="70">
        <f t="shared" si="10"/>
        <v>34.1</v>
      </c>
      <c r="M88" s="18">
        <v>0.62</v>
      </c>
    </row>
    <row r="89" spans="1:13" ht="11.25" customHeight="1" x14ac:dyDescent="0.2">
      <c r="A89" s="7" t="s">
        <v>91</v>
      </c>
      <c r="B89" s="7" t="s">
        <v>25</v>
      </c>
      <c r="C89" s="12"/>
      <c r="D89" s="12">
        <v>49000</v>
      </c>
      <c r="E89" s="42">
        <f t="shared" si="11"/>
        <v>56.349999999999994</v>
      </c>
      <c r="F89" s="13">
        <v>1.1499999999999999</v>
      </c>
      <c r="G89" s="129"/>
      <c r="H89" s="7" t="s">
        <v>96</v>
      </c>
      <c r="I89" s="7" t="s">
        <v>25</v>
      </c>
      <c r="J89" s="24"/>
      <c r="K89" s="24">
        <v>54000</v>
      </c>
      <c r="L89" s="70">
        <f t="shared" si="10"/>
        <v>42.12</v>
      </c>
      <c r="M89" s="18">
        <v>0.78</v>
      </c>
    </row>
    <row r="90" spans="1:13" ht="11.25" customHeight="1" x14ac:dyDescent="0.2">
      <c r="A90" s="7" t="s">
        <v>93</v>
      </c>
      <c r="B90" s="7" t="s">
        <v>25</v>
      </c>
      <c r="C90" s="12"/>
      <c r="D90" s="12">
        <v>52700</v>
      </c>
      <c r="E90" s="42">
        <f t="shared" si="11"/>
        <v>66.402000000000001</v>
      </c>
      <c r="F90" s="13">
        <v>1.26</v>
      </c>
      <c r="G90" s="129"/>
      <c r="H90" s="7" t="s">
        <v>222</v>
      </c>
      <c r="I90" s="7" t="s">
        <v>242</v>
      </c>
      <c r="J90" s="24"/>
      <c r="K90" s="24">
        <v>47500</v>
      </c>
      <c r="L90" s="70">
        <f t="shared" si="10"/>
        <v>112.575</v>
      </c>
      <c r="M90" s="18">
        <v>2.37</v>
      </c>
    </row>
    <row r="91" spans="1:13" ht="11.25" customHeight="1" x14ac:dyDescent="0.2">
      <c r="A91" s="7" t="s">
        <v>95</v>
      </c>
      <c r="B91" s="7" t="s">
        <v>25</v>
      </c>
      <c r="C91" s="12"/>
      <c r="D91" s="12">
        <v>48500</v>
      </c>
      <c r="E91" s="42">
        <f t="shared" si="11"/>
        <v>72.75</v>
      </c>
      <c r="F91" s="13">
        <v>1.5</v>
      </c>
      <c r="G91" s="129"/>
      <c r="H91" s="7" t="s">
        <v>99</v>
      </c>
      <c r="I91" s="7" t="s">
        <v>260</v>
      </c>
      <c r="J91" s="24"/>
      <c r="K91" s="24">
        <v>49500</v>
      </c>
      <c r="L91" s="70">
        <f>M91*K91/1000</f>
        <v>64.844999999999999</v>
      </c>
      <c r="M91" s="18">
        <v>1.31</v>
      </c>
    </row>
    <row r="92" spans="1:13" ht="11.25" customHeight="1" x14ac:dyDescent="0.2">
      <c r="A92" s="7" t="s">
        <v>97</v>
      </c>
      <c r="B92" s="7" t="s">
        <v>25</v>
      </c>
      <c r="C92" s="12"/>
      <c r="D92" s="12">
        <v>48500</v>
      </c>
      <c r="E92" s="42">
        <f t="shared" ref="E92" si="12">F92*D92/1000</f>
        <v>86.33</v>
      </c>
      <c r="F92" s="13">
        <v>1.78</v>
      </c>
      <c r="G92" s="129"/>
      <c r="H92" s="7" t="s">
        <v>101</v>
      </c>
      <c r="I92" s="7" t="s">
        <v>25</v>
      </c>
      <c r="J92" s="24"/>
      <c r="K92" s="24">
        <v>48000</v>
      </c>
      <c r="L92" s="70">
        <f>M92*K92/1000</f>
        <v>91.2</v>
      </c>
      <c r="M92" s="18">
        <v>1.9</v>
      </c>
    </row>
    <row r="93" spans="1:13" ht="11.25" customHeight="1" x14ac:dyDescent="0.2">
      <c r="A93" s="7" t="s">
        <v>98</v>
      </c>
      <c r="B93" s="7" t="s">
        <v>25</v>
      </c>
      <c r="C93" s="12"/>
      <c r="D93" s="12">
        <v>53000</v>
      </c>
      <c r="E93" s="42">
        <f t="shared" ref="E93:E94" si="13">F93*D93/1000</f>
        <v>69.959999999999994</v>
      </c>
      <c r="F93" s="13">
        <v>1.32</v>
      </c>
      <c r="G93" s="129"/>
      <c r="H93" s="7" t="s">
        <v>103</v>
      </c>
      <c r="I93" s="7" t="s">
        <v>150</v>
      </c>
      <c r="J93" s="24"/>
      <c r="K93" s="24">
        <v>48000</v>
      </c>
      <c r="L93" s="70">
        <f>M93*K93/1000</f>
        <v>94.56</v>
      </c>
      <c r="M93" s="18">
        <v>1.97</v>
      </c>
    </row>
    <row r="94" spans="1:13" ht="11.25" customHeight="1" x14ac:dyDescent="0.2">
      <c r="A94" s="7" t="s">
        <v>100</v>
      </c>
      <c r="B94" s="7" t="s">
        <v>25</v>
      </c>
      <c r="C94" s="12"/>
      <c r="D94" s="12">
        <v>50500</v>
      </c>
      <c r="E94" s="42">
        <f t="shared" si="13"/>
        <v>85.85</v>
      </c>
      <c r="F94" s="13">
        <v>1.7</v>
      </c>
      <c r="G94" s="129"/>
      <c r="H94" s="120" t="s">
        <v>105</v>
      </c>
      <c r="I94" s="121"/>
      <c r="J94" s="121"/>
      <c r="K94" s="121"/>
      <c r="L94" s="121"/>
      <c r="M94" s="122"/>
    </row>
    <row r="95" spans="1:13" ht="11.25" customHeight="1" x14ac:dyDescent="0.2">
      <c r="A95" s="7" t="s">
        <v>102</v>
      </c>
      <c r="B95" s="7" t="s">
        <v>25</v>
      </c>
      <c r="C95" s="12"/>
      <c r="D95" s="12">
        <v>49500</v>
      </c>
      <c r="E95" s="42">
        <f>F95*D95/1000</f>
        <v>95.04</v>
      </c>
      <c r="F95" s="13">
        <v>1.92</v>
      </c>
      <c r="G95" s="129"/>
      <c r="H95" s="7" t="s">
        <v>225</v>
      </c>
      <c r="I95" s="7" t="s">
        <v>25</v>
      </c>
      <c r="J95" s="12"/>
      <c r="K95" s="12">
        <v>49000</v>
      </c>
      <c r="L95" s="42">
        <f t="shared" ref="L95:L97" si="14">M95*K95/1000</f>
        <v>58.8</v>
      </c>
      <c r="M95" s="71">
        <v>1.2</v>
      </c>
    </row>
    <row r="96" spans="1:13" ht="11.25" customHeight="1" x14ac:dyDescent="0.2">
      <c r="A96" s="7" t="s">
        <v>180</v>
      </c>
      <c r="B96" s="7" t="s">
        <v>25</v>
      </c>
      <c r="C96" s="12"/>
      <c r="D96" s="12">
        <v>53100</v>
      </c>
      <c r="E96" s="42">
        <f>F96*D96/1000</f>
        <v>94.518000000000001</v>
      </c>
      <c r="F96" s="13">
        <v>1.78</v>
      </c>
      <c r="G96" s="129"/>
      <c r="H96" s="7" t="s">
        <v>137</v>
      </c>
      <c r="I96" s="7" t="s">
        <v>25</v>
      </c>
      <c r="J96" s="12"/>
      <c r="K96" s="12">
        <v>49000</v>
      </c>
      <c r="L96" s="42">
        <f t="shared" si="14"/>
        <v>72.52</v>
      </c>
      <c r="M96" s="71">
        <v>1.48</v>
      </c>
    </row>
    <row r="97" spans="1:13" ht="11.25" customHeight="1" x14ac:dyDescent="0.2">
      <c r="A97" s="7" t="s">
        <v>104</v>
      </c>
      <c r="B97" s="7" t="s">
        <v>25</v>
      </c>
      <c r="C97" s="12"/>
      <c r="D97" s="12">
        <v>49000</v>
      </c>
      <c r="E97" s="42">
        <f>F97*D97/1000</f>
        <v>115.64</v>
      </c>
      <c r="F97" s="13">
        <v>2.36</v>
      </c>
      <c r="G97" s="129"/>
      <c r="H97" s="7" t="s">
        <v>232</v>
      </c>
      <c r="I97" s="7" t="s">
        <v>25</v>
      </c>
      <c r="J97" s="12"/>
      <c r="K97" s="12">
        <v>48000</v>
      </c>
      <c r="L97" s="42">
        <f t="shared" si="14"/>
        <v>72</v>
      </c>
      <c r="M97" s="71">
        <v>1.5</v>
      </c>
    </row>
    <row r="98" spans="1:13" ht="11.25" customHeight="1" x14ac:dyDescent="0.2">
      <c r="A98" s="7" t="s">
        <v>109</v>
      </c>
      <c r="B98" s="7" t="s">
        <v>25</v>
      </c>
      <c r="C98" s="12"/>
      <c r="D98" s="12"/>
      <c r="E98" s="42">
        <f>F98*D98/1000</f>
        <v>0</v>
      </c>
      <c r="F98" s="13">
        <v>4.34</v>
      </c>
      <c r="G98" s="129"/>
      <c r="H98" s="7" t="s">
        <v>214</v>
      </c>
      <c r="I98" s="7" t="s">
        <v>25</v>
      </c>
      <c r="J98" s="12"/>
      <c r="K98" s="12">
        <v>48000</v>
      </c>
      <c r="L98" s="42">
        <f t="shared" ref="L98:L103" si="15">M98*K98/1000</f>
        <v>76.8</v>
      </c>
      <c r="M98" s="71">
        <v>1.6</v>
      </c>
    </row>
    <row r="99" spans="1:13" ht="11.25" customHeight="1" x14ac:dyDescent="0.2">
      <c r="A99" s="7" t="s">
        <v>106</v>
      </c>
      <c r="B99" s="7" t="s">
        <v>25</v>
      </c>
      <c r="C99" s="12"/>
      <c r="D99" s="12">
        <v>49000</v>
      </c>
      <c r="E99" s="42">
        <f t="shared" ref="E99:E106" si="16">F99*D99/1000</f>
        <v>112.69999999999999</v>
      </c>
      <c r="F99" s="13">
        <v>2.2999999999999998</v>
      </c>
      <c r="G99" s="129"/>
      <c r="H99" s="7" t="s">
        <v>109</v>
      </c>
      <c r="I99" s="7" t="s">
        <v>178</v>
      </c>
      <c r="J99" s="12"/>
      <c r="K99" s="12">
        <v>48000</v>
      </c>
      <c r="L99" s="42">
        <f t="shared" si="15"/>
        <v>118.56000000000002</v>
      </c>
      <c r="M99" s="71">
        <v>2.4700000000000002</v>
      </c>
    </row>
    <row r="100" spans="1:13" ht="11.25" customHeight="1" x14ac:dyDescent="0.2">
      <c r="A100" s="7" t="s">
        <v>107</v>
      </c>
      <c r="B100" s="7" t="s">
        <v>25</v>
      </c>
      <c r="C100" s="12"/>
      <c r="D100" s="12">
        <v>50900</v>
      </c>
      <c r="E100" s="42">
        <f t="shared" si="16"/>
        <v>152.69999999999999</v>
      </c>
      <c r="F100" s="13">
        <v>3</v>
      </c>
      <c r="G100" s="129"/>
      <c r="H100" s="7" t="s">
        <v>111</v>
      </c>
      <c r="I100" s="7" t="s">
        <v>64</v>
      </c>
      <c r="J100" s="12"/>
      <c r="K100" s="12">
        <v>46000</v>
      </c>
      <c r="L100" s="42">
        <f t="shared" si="15"/>
        <v>149.5</v>
      </c>
      <c r="M100" s="71">
        <v>3.25</v>
      </c>
    </row>
    <row r="101" spans="1:13" ht="11.25" customHeight="1" x14ac:dyDescent="0.2">
      <c r="A101" s="7" t="s">
        <v>108</v>
      </c>
      <c r="B101" s="7" t="s">
        <v>25</v>
      </c>
      <c r="C101" s="12"/>
      <c r="D101" s="12">
        <v>49000</v>
      </c>
      <c r="E101" s="42">
        <f t="shared" si="16"/>
        <v>133.77000000000001</v>
      </c>
      <c r="F101" s="13">
        <v>2.73</v>
      </c>
      <c r="G101" s="129"/>
      <c r="H101" s="7" t="s">
        <v>113</v>
      </c>
      <c r="I101" s="7" t="s">
        <v>184</v>
      </c>
      <c r="J101" s="12"/>
      <c r="K101" s="12">
        <v>45400</v>
      </c>
      <c r="L101" s="42">
        <f t="shared" si="15"/>
        <v>173.88200000000001</v>
      </c>
      <c r="M101" s="71">
        <v>3.83</v>
      </c>
    </row>
    <row r="102" spans="1:13" ht="11.25" customHeight="1" x14ac:dyDescent="0.2">
      <c r="A102" s="7" t="s">
        <v>110</v>
      </c>
      <c r="B102" s="7" t="s">
        <v>25</v>
      </c>
      <c r="C102" s="12"/>
      <c r="D102" s="12">
        <v>49000</v>
      </c>
      <c r="E102" s="42">
        <f t="shared" si="16"/>
        <v>147</v>
      </c>
      <c r="F102" s="13">
        <v>3</v>
      </c>
      <c r="G102" s="129"/>
      <c r="H102" s="7" t="s">
        <v>115</v>
      </c>
      <c r="I102" s="7" t="s">
        <v>184</v>
      </c>
      <c r="J102" s="12"/>
      <c r="K102" s="12">
        <v>45500</v>
      </c>
      <c r="L102" s="42">
        <f t="shared" si="15"/>
        <v>229.77500000000001</v>
      </c>
      <c r="M102" s="71">
        <v>5.05</v>
      </c>
    </row>
    <row r="103" spans="1:13" ht="11.25" customHeight="1" x14ac:dyDescent="0.2">
      <c r="A103" s="7" t="s">
        <v>112</v>
      </c>
      <c r="B103" s="7" t="s">
        <v>25</v>
      </c>
      <c r="C103" s="12"/>
      <c r="D103" s="12">
        <v>48900</v>
      </c>
      <c r="E103" s="42">
        <f t="shared" si="16"/>
        <v>176.04</v>
      </c>
      <c r="F103" s="13">
        <v>3.6</v>
      </c>
      <c r="G103" s="129"/>
      <c r="H103" s="7" t="s">
        <v>117</v>
      </c>
      <c r="I103" s="7" t="s">
        <v>224</v>
      </c>
      <c r="J103" s="12"/>
      <c r="K103" s="12">
        <v>46600</v>
      </c>
      <c r="L103" s="42">
        <f t="shared" si="15"/>
        <v>279.60000000000002</v>
      </c>
      <c r="M103" s="28">
        <v>6</v>
      </c>
    </row>
    <row r="104" spans="1:13" ht="11.25" customHeight="1" x14ac:dyDescent="0.2">
      <c r="A104" s="7" t="s">
        <v>197</v>
      </c>
      <c r="B104" s="7" t="s">
        <v>25</v>
      </c>
      <c r="C104" s="12"/>
      <c r="D104" s="12">
        <v>48500</v>
      </c>
      <c r="E104" s="42">
        <f t="shared" si="16"/>
        <v>259.47499999999997</v>
      </c>
      <c r="F104" s="13">
        <v>5.35</v>
      </c>
      <c r="G104" s="129"/>
      <c r="H104" s="7" t="s">
        <v>119</v>
      </c>
      <c r="I104" s="7" t="s">
        <v>184</v>
      </c>
      <c r="J104" s="12"/>
      <c r="K104" s="12">
        <v>45600</v>
      </c>
      <c r="L104" s="42">
        <f t="shared" ref="L104:L107" si="17">M104*K104/1000</f>
        <v>318.28800000000001</v>
      </c>
      <c r="M104" s="42">
        <v>6.98</v>
      </c>
    </row>
    <row r="105" spans="1:13" ht="11.25" customHeight="1" x14ac:dyDescent="0.2">
      <c r="A105" s="7" t="s">
        <v>114</v>
      </c>
      <c r="B105" s="7" t="s">
        <v>25</v>
      </c>
      <c r="C105" s="12"/>
      <c r="D105" s="12">
        <v>48500</v>
      </c>
      <c r="E105" s="42">
        <f t="shared" si="16"/>
        <v>179.45</v>
      </c>
      <c r="F105" s="13">
        <v>3.7</v>
      </c>
      <c r="G105" s="129"/>
      <c r="H105" s="7" t="s">
        <v>121</v>
      </c>
      <c r="I105" s="7" t="s">
        <v>64</v>
      </c>
      <c r="J105" s="12"/>
      <c r="K105" s="12">
        <v>50500</v>
      </c>
      <c r="L105" s="42">
        <f t="shared" si="17"/>
        <v>555.5</v>
      </c>
      <c r="M105" s="28">
        <v>11</v>
      </c>
    </row>
    <row r="106" spans="1:13" ht="11.25" customHeight="1" x14ac:dyDescent="0.2">
      <c r="A106" s="7" t="s">
        <v>116</v>
      </c>
      <c r="B106" s="7" t="s">
        <v>25</v>
      </c>
      <c r="C106" s="12"/>
      <c r="D106" s="12">
        <v>47500</v>
      </c>
      <c r="E106" s="42">
        <f t="shared" si="16"/>
        <v>346.75</v>
      </c>
      <c r="F106" s="72">
        <v>7.3</v>
      </c>
      <c r="G106" s="129"/>
      <c r="H106" s="7" t="s">
        <v>122</v>
      </c>
      <c r="I106" s="7" t="s">
        <v>184</v>
      </c>
      <c r="J106" s="12"/>
      <c r="K106" s="12">
        <v>53600</v>
      </c>
      <c r="L106" s="42">
        <f t="shared" si="17"/>
        <v>814.72</v>
      </c>
      <c r="M106" s="28">
        <v>15.2</v>
      </c>
    </row>
    <row r="107" spans="1:13" ht="11.25" customHeight="1" x14ac:dyDescent="0.2">
      <c r="A107" s="7" t="s">
        <v>248</v>
      </c>
      <c r="B107" s="7" t="s">
        <v>25</v>
      </c>
      <c r="C107" s="12"/>
      <c r="D107" s="12">
        <v>47000</v>
      </c>
      <c r="E107" s="42">
        <f t="shared" ref="E107:E112" si="18">F107*D107/1000</f>
        <v>432.39999999999992</v>
      </c>
      <c r="F107" s="13">
        <v>9.1999999999999993</v>
      </c>
      <c r="G107" s="129"/>
      <c r="H107" s="7" t="s">
        <v>171</v>
      </c>
      <c r="I107" s="7" t="s">
        <v>64</v>
      </c>
      <c r="J107" s="12"/>
      <c r="K107" s="12">
        <v>40500</v>
      </c>
      <c r="L107" s="42">
        <f t="shared" si="17"/>
        <v>1468.125</v>
      </c>
      <c r="M107" s="28">
        <v>36.25</v>
      </c>
    </row>
    <row r="108" spans="1:13" ht="11.25" customHeight="1" x14ac:dyDescent="0.2">
      <c r="A108" s="7" t="s">
        <v>258</v>
      </c>
      <c r="B108" s="7" t="s">
        <v>25</v>
      </c>
      <c r="C108" s="12"/>
      <c r="D108" s="12">
        <v>47000</v>
      </c>
      <c r="E108" s="42">
        <f t="shared" si="18"/>
        <v>300.8</v>
      </c>
      <c r="F108" s="72">
        <v>6.4</v>
      </c>
      <c r="G108" s="129"/>
      <c r="H108" s="117" t="s">
        <v>124</v>
      </c>
      <c r="I108" s="118"/>
      <c r="J108" s="118"/>
      <c r="K108" s="118"/>
      <c r="L108" s="118"/>
      <c r="M108" s="119"/>
    </row>
    <row r="109" spans="1:13" ht="11.25" customHeight="1" x14ac:dyDescent="0.2">
      <c r="A109" s="7" t="s">
        <v>259</v>
      </c>
      <c r="B109" s="7" t="s">
        <v>25</v>
      </c>
      <c r="C109" s="12"/>
      <c r="D109" s="12">
        <v>47000</v>
      </c>
      <c r="E109" s="42">
        <f t="shared" si="18"/>
        <v>338.4</v>
      </c>
      <c r="F109" s="13">
        <v>7.2</v>
      </c>
      <c r="G109" s="129"/>
      <c r="H109" s="74" t="s">
        <v>125</v>
      </c>
      <c r="I109" s="7" t="s">
        <v>25</v>
      </c>
      <c r="J109" s="12"/>
      <c r="K109" s="12">
        <v>57500</v>
      </c>
      <c r="L109" s="42">
        <f t="shared" ref="L109:L114" si="19">M109*K109/1000</f>
        <v>304.75</v>
      </c>
      <c r="M109" s="42">
        <v>5.3</v>
      </c>
    </row>
    <row r="110" spans="1:13" ht="11.25" customHeight="1" x14ac:dyDescent="0.2">
      <c r="A110" s="7" t="s">
        <v>149</v>
      </c>
      <c r="B110" s="7" t="s">
        <v>64</v>
      </c>
      <c r="C110" s="12"/>
      <c r="D110" s="12">
        <v>46500</v>
      </c>
      <c r="E110" s="42">
        <f t="shared" si="18"/>
        <v>418.5</v>
      </c>
      <c r="F110" s="72">
        <v>9</v>
      </c>
      <c r="G110" s="129"/>
      <c r="H110" s="74" t="s">
        <v>163</v>
      </c>
      <c r="I110" s="7" t="s">
        <v>184</v>
      </c>
      <c r="J110" s="12"/>
      <c r="K110" s="12">
        <v>57500</v>
      </c>
      <c r="L110" s="42">
        <f t="shared" si="19"/>
        <v>418.02499999999998</v>
      </c>
      <c r="M110" s="42">
        <v>7.27</v>
      </c>
    </row>
    <row r="111" spans="1:13" ht="11.25" customHeight="1" x14ac:dyDescent="0.2">
      <c r="A111" s="7" t="s">
        <v>118</v>
      </c>
      <c r="B111" s="7" t="s">
        <v>64</v>
      </c>
      <c r="C111" s="12"/>
      <c r="D111" s="12">
        <v>46000</v>
      </c>
      <c r="E111" s="42">
        <f t="shared" si="18"/>
        <v>547.4</v>
      </c>
      <c r="F111" s="13">
        <v>11.9</v>
      </c>
      <c r="G111" s="129"/>
      <c r="H111" s="74" t="s">
        <v>185</v>
      </c>
      <c r="I111" s="7" t="s">
        <v>184</v>
      </c>
      <c r="J111" s="12"/>
      <c r="K111" s="12">
        <v>56100</v>
      </c>
      <c r="L111" s="42">
        <f t="shared" si="19"/>
        <v>499.29</v>
      </c>
      <c r="M111" s="42">
        <v>8.9</v>
      </c>
    </row>
    <row r="112" spans="1:13" ht="11.25" customHeight="1" x14ac:dyDescent="0.2">
      <c r="A112" s="7" t="s">
        <v>257</v>
      </c>
      <c r="B112" s="7" t="s">
        <v>64</v>
      </c>
      <c r="C112" s="12"/>
      <c r="D112" s="12">
        <v>47500</v>
      </c>
      <c r="E112" s="42">
        <f t="shared" si="18"/>
        <v>657.4</v>
      </c>
      <c r="F112" s="13">
        <v>13.84</v>
      </c>
      <c r="G112" s="129"/>
      <c r="H112" s="74" t="s">
        <v>195</v>
      </c>
      <c r="I112" s="7" t="s">
        <v>184</v>
      </c>
      <c r="J112" s="12"/>
      <c r="K112" s="12">
        <v>58850</v>
      </c>
      <c r="L112" s="42">
        <f t="shared" si="19"/>
        <v>639.11099999999999</v>
      </c>
      <c r="M112" s="42">
        <v>10.86</v>
      </c>
    </row>
    <row r="113" spans="1:13" ht="11.25" customHeight="1" x14ac:dyDescent="0.2">
      <c r="A113" s="7" t="s">
        <v>239</v>
      </c>
      <c r="B113" s="7" t="s">
        <v>64</v>
      </c>
      <c r="C113" s="12"/>
      <c r="D113" s="12">
        <v>45900</v>
      </c>
      <c r="E113" s="42">
        <f t="shared" ref="E113" si="20">F113*D113/1000</f>
        <v>1303.56</v>
      </c>
      <c r="F113" s="13">
        <v>28.4</v>
      </c>
      <c r="G113" s="129"/>
      <c r="H113" s="74" t="s">
        <v>186</v>
      </c>
      <c r="I113" s="7" t="s">
        <v>64</v>
      </c>
      <c r="J113" s="12"/>
      <c r="K113" s="12">
        <v>59400</v>
      </c>
      <c r="L113" s="42">
        <f t="shared" si="19"/>
        <v>801.9</v>
      </c>
      <c r="M113" s="42">
        <v>13.5</v>
      </c>
    </row>
    <row r="114" spans="1:13" ht="11.25" customHeight="1" x14ac:dyDescent="0.2">
      <c r="A114" s="103" t="s">
        <v>120</v>
      </c>
      <c r="B114" s="104"/>
      <c r="C114" s="104"/>
      <c r="D114" s="104"/>
      <c r="E114" s="104"/>
      <c r="F114" s="105"/>
      <c r="G114" s="129"/>
      <c r="H114" s="74" t="s">
        <v>187</v>
      </c>
      <c r="I114" s="7" t="s">
        <v>64</v>
      </c>
      <c r="J114" s="12"/>
      <c r="K114" s="12">
        <v>59900</v>
      </c>
      <c r="L114" s="42">
        <f t="shared" si="19"/>
        <v>880.53</v>
      </c>
      <c r="M114" s="42">
        <v>14.7</v>
      </c>
    </row>
    <row r="115" spans="1:13" ht="11.25" customHeight="1" x14ac:dyDescent="0.2">
      <c r="A115" s="7" t="s">
        <v>234</v>
      </c>
      <c r="B115" s="7" t="s">
        <v>25</v>
      </c>
      <c r="C115" s="12"/>
      <c r="D115" s="12">
        <v>49700</v>
      </c>
      <c r="E115" s="42">
        <f>F115*D115/1000</f>
        <v>58.149000000000001</v>
      </c>
      <c r="F115" s="73">
        <v>1.17</v>
      </c>
      <c r="G115" s="129"/>
      <c r="H115" s="74">
        <v>18</v>
      </c>
      <c r="I115" s="7" t="s">
        <v>64</v>
      </c>
      <c r="J115" s="12"/>
      <c r="K115" s="12">
        <v>59000</v>
      </c>
      <c r="L115" s="42">
        <f t="shared" ref="L115:L116" si="21">M115*K115/1000</f>
        <v>1003</v>
      </c>
      <c r="M115" s="42">
        <v>17</v>
      </c>
    </row>
    <row r="116" spans="1:13" ht="11.25" customHeight="1" x14ac:dyDescent="0.2">
      <c r="A116" s="7" t="s">
        <v>123</v>
      </c>
      <c r="B116" s="7" t="s">
        <v>220</v>
      </c>
      <c r="C116" s="12"/>
      <c r="D116" s="12">
        <v>47000</v>
      </c>
      <c r="E116" s="42">
        <f>F116*D116/1000</f>
        <v>61.1</v>
      </c>
      <c r="F116" s="73">
        <v>1.3</v>
      </c>
      <c r="G116" s="129"/>
      <c r="H116" s="74" t="s">
        <v>188</v>
      </c>
      <c r="I116" s="7" t="s">
        <v>64</v>
      </c>
      <c r="J116" s="12"/>
      <c r="K116" s="12">
        <v>70200</v>
      </c>
      <c r="L116" s="42">
        <f t="shared" si="21"/>
        <v>1332.396</v>
      </c>
      <c r="M116" s="42">
        <v>18.98</v>
      </c>
    </row>
    <row r="117" spans="1:13" ht="11.25" customHeight="1" x14ac:dyDescent="0.2">
      <c r="A117" s="7" t="s">
        <v>194</v>
      </c>
      <c r="B117" s="7" t="s">
        <v>25</v>
      </c>
      <c r="C117" s="12"/>
      <c r="D117" s="12">
        <v>50800</v>
      </c>
      <c r="E117" s="42">
        <f>F117*D117/1000</f>
        <v>84.835999999999999</v>
      </c>
      <c r="F117" s="73">
        <v>1.67</v>
      </c>
      <c r="G117" s="129"/>
      <c r="H117" s="74">
        <v>24</v>
      </c>
      <c r="I117" s="7" t="s">
        <v>64</v>
      </c>
      <c r="J117" s="12"/>
      <c r="K117" s="12">
        <v>75500</v>
      </c>
      <c r="L117" s="42">
        <f>M117*K117/1000</f>
        <v>1902.6</v>
      </c>
      <c r="M117" s="42">
        <v>25.2</v>
      </c>
    </row>
    <row r="118" spans="1:13" ht="11.25" customHeight="1" x14ac:dyDescent="0.2">
      <c r="A118" s="7" t="s">
        <v>235</v>
      </c>
      <c r="B118" s="7" t="s">
        <v>220</v>
      </c>
      <c r="C118" s="12"/>
      <c r="D118" s="12">
        <v>47000</v>
      </c>
      <c r="E118" s="42">
        <f>F118*D118/1000</f>
        <v>78.02</v>
      </c>
      <c r="F118" s="73">
        <v>1.66</v>
      </c>
      <c r="G118" s="129"/>
      <c r="H118" s="74">
        <v>27</v>
      </c>
      <c r="I118" s="7" t="s">
        <v>64</v>
      </c>
      <c r="J118" s="12"/>
      <c r="K118" s="12">
        <v>77000</v>
      </c>
      <c r="L118" s="42">
        <f>M118*K118/1000</f>
        <v>2183.7199999999998</v>
      </c>
      <c r="M118" s="42">
        <v>28.36</v>
      </c>
    </row>
    <row r="119" spans="1:13" ht="11.25" customHeight="1" x14ac:dyDescent="0.2">
      <c r="A119" s="7" t="s">
        <v>126</v>
      </c>
      <c r="B119" s="7" t="s">
        <v>223</v>
      </c>
      <c r="C119" s="12"/>
      <c r="D119" s="12">
        <v>47000</v>
      </c>
      <c r="E119" s="42">
        <f t="shared" ref="E119:E120" si="22">F119*D119/1000</f>
        <v>103.40000000000002</v>
      </c>
      <c r="F119" s="73">
        <v>2.2000000000000002</v>
      </c>
      <c r="G119" s="129"/>
      <c r="H119" s="74">
        <v>30</v>
      </c>
      <c r="I119" s="7" t="s">
        <v>64</v>
      </c>
      <c r="J119" s="12"/>
      <c r="K119" s="12">
        <v>77000</v>
      </c>
      <c r="L119" s="42">
        <f>M119*K119/1000</f>
        <v>2498.65</v>
      </c>
      <c r="M119" s="42">
        <v>32.450000000000003</v>
      </c>
    </row>
    <row r="120" spans="1:13" ht="11.25" customHeight="1" x14ac:dyDescent="0.2">
      <c r="A120" s="7" t="s">
        <v>236</v>
      </c>
      <c r="B120" s="7" t="s">
        <v>220</v>
      </c>
      <c r="C120" s="12"/>
      <c r="D120" s="12">
        <v>47000</v>
      </c>
      <c r="E120" s="42">
        <f t="shared" si="22"/>
        <v>128.31</v>
      </c>
      <c r="F120" s="73">
        <v>2.73</v>
      </c>
      <c r="G120" s="129"/>
      <c r="H120" s="120" t="s">
        <v>130</v>
      </c>
      <c r="I120" s="121"/>
      <c r="J120" s="121"/>
      <c r="K120" s="121"/>
      <c r="L120" s="121"/>
      <c r="M120" s="122"/>
    </row>
    <row r="121" spans="1:13" ht="11.25" customHeight="1" x14ac:dyDescent="0.2">
      <c r="A121" s="7" t="s">
        <v>237</v>
      </c>
      <c r="B121" s="7" t="s">
        <v>25</v>
      </c>
      <c r="C121" s="12"/>
      <c r="D121" s="12">
        <v>51200</v>
      </c>
      <c r="E121" s="42">
        <f>F121*D121/1000</f>
        <v>158.72</v>
      </c>
      <c r="F121" s="73">
        <v>3.1</v>
      </c>
      <c r="G121" s="129"/>
      <c r="H121" s="7" t="s">
        <v>175</v>
      </c>
      <c r="I121" s="7" t="s">
        <v>132</v>
      </c>
      <c r="J121" s="7"/>
      <c r="K121" s="7"/>
      <c r="L121" s="12"/>
      <c r="M121" s="12"/>
    </row>
    <row r="122" spans="1:13" ht="11.25" customHeight="1" x14ac:dyDescent="0.2">
      <c r="A122" s="7" t="s">
        <v>143</v>
      </c>
      <c r="B122" s="7" t="s">
        <v>220</v>
      </c>
      <c r="C122" s="12"/>
      <c r="D122" s="12">
        <v>47900</v>
      </c>
      <c r="E122" s="42">
        <f>F122*D122/1000</f>
        <v>162.86000000000001</v>
      </c>
      <c r="F122" s="73">
        <v>3.4</v>
      </c>
      <c r="G122" s="129"/>
      <c r="H122" s="7" t="s">
        <v>176</v>
      </c>
      <c r="I122" s="7" t="s">
        <v>132</v>
      </c>
      <c r="J122" s="7"/>
      <c r="K122" s="7"/>
      <c r="L122" s="12"/>
      <c r="M122" s="12"/>
    </row>
    <row r="123" spans="1:13" ht="11.25" customHeight="1" x14ac:dyDescent="0.2">
      <c r="A123" s="7" t="s">
        <v>162</v>
      </c>
      <c r="B123" s="7" t="s">
        <v>223</v>
      </c>
      <c r="C123" s="12"/>
      <c r="D123" s="12">
        <v>47000</v>
      </c>
      <c r="E123" s="42">
        <f>F123*D123/1000</f>
        <v>206.80000000000004</v>
      </c>
      <c r="F123" s="73">
        <v>4.4000000000000004</v>
      </c>
      <c r="G123" s="129"/>
      <c r="H123" s="7" t="s">
        <v>177</v>
      </c>
      <c r="I123" s="7" t="s">
        <v>132</v>
      </c>
      <c r="J123" s="7"/>
      <c r="K123" s="7"/>
      <c r="L123" s="12"/>
      <c r="M123" s="12"/>
    </row>
    <row r="124" spans="1:13" ht="11.25" customHeight="1" x14ac:dyDescent="0.2">
      <c r="A124" s="103" t="s">
        <v>127</v>
      </c>
      <c r="B124" s="104"/>
      <c r="C124" s="104"/>
      <c r="D124" s="104"/>
      <c r="E124" s="104"/>
      <c r="F124" s="105"/>
      <c r="G124" s="129"/>
      <c r="H124" s="103" t="s">
        <v>198</v>
      </c>
      <c r="I124" s="104"/>
      <c r="J124" s="104"/>
      <c r="K124" s="104"/>
      <c r="L124" s="104"/>
      <c r="M124" s="105"/>
    </row>
    <row r="125" spans="1:13" ht="11.25" customHeight="1" x14ac:dyDescent="0.2">
      <c r="A125" s="7" t="s">
        <v>128</v>
      </c>
      <c r="B125" s="7" t="s">
        <v>220</v>
      </c>
      <c r="C125" s="10"/>
      <c r="D125" s="10">
        <v>49200</v>
      </c>
      <c r="E125" s="28">
        <f>F125*D125/1000</f>
        <v>201.71999999999997</v>
      </c>
      <c r="F125" s="73">
        <v>4.0999999999999996</v>
      </c>
      <c r="G125" s="129"/>
      <c r="H125" s="43"/>
      <c r="I125" s="44"/>
      <c r="J125" s="44"/>
      <c r="K125" s="80"/>
      <c r="L125" s="79" t="s">
        <v>134</v>
      </c>
      <c r="M125" s="80"/>
    </row>
    <row r="126" spans="1:13" ht="11.25" customHeight="1" x14ac:dyDescent="0.2">
      <c r="A126" s="7" t="s">
        <v>129</v>
      </c>
      <c r="B126" s="7" t="s">
        <v>174</v>
      </c>
      <c r="C126" s="10"/>
      <c r="D126" s="10">
        <v>45000</v>
      </c>
      <c r="E126" s="28">
        <f>F126*D126/1000</f>
        <v>244.80000000000004</v>
      </c>
      <c r="F126" s="73">
        <v>5.44</v>
      </c>
      <c r="G126" s="129"/>
      <c r="H126" s="47"/>
      <c r="K126" s="89" t="s">
        <v>146</v>
      </c>
      <c r="L126" s="90" t="s">
        <v>62</v>
      </c>
      <c r="M126" s="81"/>
    </row>
    <row r="127" spans="1:13" ht="11.25" customHeight="1" x14ac:dyDescent="0.2">
      <c r="A127" s="7" t="s">
        <v>131</v>
      </c>
      <c r="B127" s="7" t="s">
        <v>64</v>
      </c>
      <c r="C127" s="10"/>
      <c r="D127" s="10">
        <v>45000</v>
      </c>
      <c r="E127" s="28">
        <f t="shared" ref="E127:E128" si="23">F127*D127/1000</f>
        <v>292.5</v>
      </c>
      <c r="F127" s="73">
        <v>6.5</v>
      </c>
      <c r="G127" s="129"/>
      <c r="H127" s="5" t="s">
        <v>243</v>
      </c>
      <c r="I127" s="5" t="s">
        <v>199</v>
      </c>
      <c r="J127" s="6"/>
      <c r="K127" s="83"/>
      <c r="L127" s="12" t="s">
        <v>202</v>
      </c>
      <c r="M127" s="10"/>
    </row>
    <row r="128" spans="1:13" ht="11.25" customHeight="1" x14ac:dyDescent="0.2">
      <c r="A128" s="7" t="s">
        <v>247</v>
      </c>
      <c r="B128" s="7" t="s">
        <v>64</v>
      </c>
      <c r="C128" s="10"/>
      <c r="D128" s="10">
        <v>45000</v>
      </c>
      <c r="E128" s="28">
        <f t="shared" si="23"/>
        <v>312.75</v>
      </c>
      <c r="F128" s="73">
        <v>6.95</v>
      </c>
      <c r="G128" s="129"/>
      <c r="H128" s="5" t="s">
        <v>200</v>
      </c>
      <c r="I128" s="5" t="s">
        <v>244</v>
      </c>
      <c r="J128" s="6"/>
      <c r="K128" s="83"/>
      <c r="L128" s="12" t="s">
        <v>227</v>
      </c>
      <c r="M128" s="10"/>
    </row>
    <row r="129" spans="1:13" ht="11.25" customHeight="1" x14ac:dyDescent="0.2">
      <c r="A129" s="7" t="s">
        <v>179</v>
      </c>
      <c r="B129" s="7" t="s">
        <v>64</v>
      </c>
      <c r="C129" s="10"/>
      <c r="D129" s="10">
        <v>45000</v>
      </c>
      <c r="E129" s="28">
        <f>F129*D129/1000</f>
        <v>393.75</v>
      </c>
      <c r="F129" s="73">
        <v>8.75</v>
      </c>
      <c r="G129" s="129"/>
      <c r="H129" s="5" t="s">
        <v>200</v>
      </c>
      <c r="I129" s="5" t="s">
        <v>199</v>
      </c>
      <c r="J129" s="6"/>
      <c r="K129" s="83"/>
      <c r="L129" s="12" t="s">
        <v>227</v>
      </c>
      <c r="M129" s="10"/>
    </row>
    <row r="130" spans="1:13" ht="11.25" customHeight="1" x14ac:dyDescent="0.2">
      <c r="A130" s="7" t="s">
        <v>138</v>
      </c>
      <c r="B130" s="7" t="s">
        <v>64</v>
      </c>
      <c r="C130" s="10"/>
      <c r="D130" s="10">
        <v>46300</v>
      </c>
      <c r="E130" s="28">
        <f>F130*D130/1000</f>
        <v>347.25</v>
      </c>
      <c r="F130" s="73">
        <v>7.5</v>
      </c>
      <c r="G130" s="129"/>
      <c r="H130" s="5" t="s">
        <v>201</v>
      </c>
      <c r="I130" s="5" t="s">
        <v>244</v>
      </c>
      <c r="J130" s="6"/>
      <c r="K130" s="83"/>
      <c r="L130" s="12" t="s">
        <v>250</v>
      </c>
      <c r="M130" s="10"/>
    </row>
    <row r="131" spans="1:13" ht="11.25" customHeight="1" x14ac:dyDescent="0.2">
      <c r="A131" s="7" t="s">
        <v>246</v>
      </c>
      <c r="B131" s="7" t="s">
        <v>64</v>
      </c>
      <c r="C131" s="10"/>
      <c r="D131" s="10">
        <v>48200</v>
      </c>
      <c r="E131" s="28">
        <f>F131*D131/1000</f>
        <v>375.96</v>
      </c>
      <c r="F131" s="73">
        <v>7.8</v>
      </c>
      <c r="G131" s="129"/>
      <c r="H131" s="5" t="s">
        <v>203</v>
      </c>
      <c r="I131" s="5" t="s">
        <v>244</v>
      </c>
      <c r="J131" s="6"/>
      <c r="K131" s="83"/>
      <c r="L131" s="12" t="s">
        <v>261</v>
      </c>
      <c r="M131" s="10"/>
    </row>
    <row r="132" spans="1:13" ht="11.25" customHeight="1" x14ac:dyDescent="0.2">
      <c r="A132" s="103" t="s">
        <v>133</v>
      </c>
      <c r="B132" s="104"/>
      <c r="C132" s="104"/>
      <c r="D132" s="104"/>
      <c r="E132" s="104"/>
      <c r="F132" s="105"/>
      <c r="G132" s="129"/>
      <c r="H132" s="5" t="s">
        <v>249</v>
      </c>
      <c r="I132" s="5" t="s">
        <v>199</v>
      </c>
      <c r="J132" s="6"/>
      <c r="K132" s="83"/>
      <c r="L132" s="12" t="s">
        <v>261</v>
      </c>
      <c r="M132" s="10"/>
    </row>
    <row r="133" spans="1:13" ht="11.25" customHeight="1" x14ac:dyDescent="0.2">
      <c r="A133" s="74" t="s">
        <v>144</v>
      </c>
      <c r="B133" s="7"/>
      <c r="C133" s="75"/>
      <c r="D133" s="76"/>
      <c r="E133" s="77"/>
      <c r="F133" s="78"/>
      <c r="G133" s="130"/>
      <c r="H133" s="5" t="s">
        <v>249</v>
      </c>
      <c r="I133" s="5" t="s">
        <v>205</v>
      </c>
      <c r="J133" s="6"/>
      <c r="K133" s="83"/>
      <c r="L133" s="12" t="s">
        <v>261</v>
      </c>
      <c r="M133" s="10"/>
    </row>
    <row r="134" spans="1:13" ht="11.25" customHeight="1" x14ac:dyDescent="0.2">
      <c r="A134" s="100" t="s">
        <v>135</v>
      </c>
      <c r="B134" s="101"/>
      <c r="C134" s="101"/>
      <c r="D134" s="101"/>
      <c r="E134" s="101"/>
      <c r="F134" s="102"/>
      <c r="G134" s="130"/>
      <c r="H134" s="5" t="s">
        <v>204</v>
      </c>
      <c r="I134" s="5" t="s">
        <v>199</v>
      </c>
      <c r="J134" s="6"/>
      <c r="K134" s="83"/>
      <c r="L134" s="12" t="s">
        <v>208</v>
      </c>
      <c r="M134" s="10"/>
    </row>
    <row r="135" spans="1:13" ht="11.25" customHeight="1" x14ac:dyDescent="0.2">
      <c r="A135" s="7" t="s">
        <v>240</v>
      </c>
      <c r="B135" s="7" t="s">
        <v>27</v>
      </c>
      <c r="C135" s="31"/>
      <c r="D135" s="31">
        <v>60700</v>
      </c>
      <c r="E135" s="10"/>
      <c r="F135" s="31"/>
      <c r="G135" s="130"/>
      <c r="H135" s="5" t="s">
        <v>204</v>
      </c>
      <c r="I135" s="5" t="s">
        <v>205</v>
      </c>
      <c r="J135" s="6"/>
      <c r="K135" s="83"/>
      <c r="L135" s="12" t="s">
        <v>208</v>
      </c>
      <c r="M135" s="10"/>
    </row>
    <row r="136" spans="1:13" ht="11.25" customHeight="1" x14ac:dyDescent="0.2">
      <c r="A136" s="7" t="s">
        <v>160</v>
      </c>
      <c r="B136" s="7" t="s">
        <v>27</v>
      </c>
      <c r="C136" s="31"/>
      <c r="D136" s="31">
        <v>58000</v>
      </c>
      <c r="E136" s="10"/>
      <c r="F136" s="31">
        <v>8.5999999999999993E-2</v>
      </c>
      <c r="G136" s="130"/>
      <c r="H136" s="5"/>
      <c r="I136" s="5"/>
      <c r="J136" s="6"/>
      <c r="K136" s="83"/>
      <c r="L136" s="12"/>
      <c r="M136" s="10"/>
    </row>
    <row r="137" spans="1:13" ht="11.25" customHeight="1" x14ac:dyDescent="0.2">
      <c r="A137" s="7" t="s">
        <v>181</v>
      </c>
      <c r="B137" s="7" t="s">
        <v>27</v>
      </c>
      <c r="C137" s="31"/>
      <c r="D137" s="31">
        <v>49900</v>
      </c>
      <c r="E137" s="10"/>
      <c r="F137" s="10"/>
      <c r="G137" s="130"/>
      <c r="H137" s="5" t="s">
        <v>206</v>
      </c>
      <c r="I137" s="5" t="s">
        <v>210</v>
      </c>
      <c r="J137" s="6"/>
      <c r="K137" s="83"/>
      <c r="L137" s="12" t="s">
        <v>251</v>
      </c>
      <c r="M137" s="10"/>
    </row>
    <row r="138" spans="1:13" ht="11.25" customHeight="1" x14ac:dyDescent="0.2">
      <c r="A138" s="7" t="s">
        <v>245</v>
      </c>
      <c r="B138" s="7" t="s">
        <v>27</v>
      </c>
      <c r="C138" s="31"/>
      <c r="D138" s="31">
        <v>53000</v>
      </c>
      <c r="E138" s="10"/>
      <c r="F138" s="10"/>
      <c r="G138" s="82"/>
      <c r="H138" s="5" t="s">
        <v>207</v>
      </c>
      <c r="I138" s="5" t="s">
        <v>210</v>
      </c>
      <c r="J138" s="6"/>
      <c r="K138" s="83"/>
      <c r="L138" s="12" t="s">
        <v>228</v>
      </c>
      <c r="M138" s="10"/>
    </row>
    <row r="139" spans="1:13" ht="11.25" customHeight="1" x14ac:dyDescent="0.2">
      <c r="A139" s="7" t="s">
        <v>164</v>
      </c>
      <c r="B139" s="7" t="s">
        <v>27</v>
      </c>
      <c r="C139" s="31"/>
      <c r="D139" s="31">
        <v>49900</v>
      </c>
      <c r="E139" s="10"/>
      <c r="F139" s="10"/>
      <c r="G139" s="82"/>
      <c r="H139" s="5" t="s">
        <v>209</v>
      </c>
      <c r="I139" s="5" t="s">
        <v>205</v>
      </c>
      <c r="J139" s="6"/>
      <c r="K139" s="91"/>
      <c r="L139" s="84"/>
      <c r="M139" s="10"/>
    </row>
    <row r="140" spans="1:13" ht="11.25" customHeight="1" x14ac:dyDescent="0.2">
      <c r="A140" s="7" t="s">
        <v>136</v>
      </c>
      <c r="B140" s="7" t="s">
        <v>27</v>
      </c>
      <c r="C140" s="31"/>
      <c r="D140" s="31">
        <v>50900</v>
      </c>
      <c r="E140" s="10"/>
      <c r="F140" s="10"/>
      <c r="H140" s="92" t="s">
        <v>211</v>
      </c>
      <c r="I140" s="92" t="s">
        <v>210</v>
      </c>
      <c r="J140" s="93"/>
      <c r="K140" s="49"/>
      <c r="L140" s="94" t="s">
        <v>229</v>
      </c>
      <c r="M140" s="61"/>
    </row>
    <row r="141" spans="1:13" ht="11.25" customHeight="1" x14ac:dyDescent="0.2">
      <c r="A141" s="7"/>
      <c r="B141" s="7"/>
      <c r="C141" s="31"/>
      <c r="D141" s="31"/>
      <c r="E141" s="10"/>
      <c r="F141" s="10"/>
    </row>
    <row r="142" spans="1:13" ht="11.25" customHeight="1" x14ac:dyDescent="0.2">
      <c r="A142" s="100" t="s">
        <v>252</v>
      </c>
      <c r="B142" s="101"/>
      <c r="C142" s="101"/>
      <c r="D142" s="101"/>
      <c r="E142" s="101"/>
      <c r="F142" s="102"/>
    </row>
    <row r="143" spans="1:13" ht="11.25" customHeight="1" x14ac:dyDescent="0.2">
      <c r="A143" s="7" t="s">
        <v>253</v>
      </c>
      <c r="B143" s="7"/>
      <c r="C143" s="31"/>
      <c r="D143" s="31">
        <v>79</v>
      </c>
      <c r="E143" s="10"/>
      <c r="F143" s="31"/>
    </row>
    <row r="144" spans="1:13" ht="12.75" customHeight="1" x14ac:dyDescent="0.2">
      <c r="A144" s="7" t="s">
        <v>254</v>
      </c>
      <c r="B144" s="7"/>
      <c r="C144" s="31"/>
      <c r="D144" s="31">
        <v>79</v>
      </c>
      <c r="E144" s="10"/>
      <c r="F144" s="31"/>
    </row>
    <row r="145" spans="1:13" ht="12.75" customHeight="1" x14ac:dyDescent="0.2">
      <c r="A145" s="7" t="s">
        <v>256</v>
      </c>
      <c r="B145" s="7"/>
      <c r="C145" s="31"/>
      <c r="D145" s="31">
        <v>79</v>
      </c>
      <c r="E145" s="10"/>
      <c r="F145" s="10"/>
    </row>
    <row r="146" spans="1:13" ht="11.25" customHeight="1" x14ac:dyDescent="0.2">
      <c r="A146" s="7" t="s">
        <v>255</v>
      </c>
      <c r="B146" s="7"/>
      <c r="C146" s="31"/>
      <c r="D146" s="31">
        <v>79</v>
      </c>
      <c r="E146" s="10"/>
      <c r="F146" s="10"/>
    </row>
    <row r="147" spans="1:13" ht="12.75" customHeight="1" x14ac:dyDescent="0.2"/>
    <row r="148" spans="1:13" ht="12.75" customHeight="1" x14ac:dyDescent="0.2">
      <c r="A148" s="113" t="s">
        <v>156</v>
      </c>
      <c r="B148" s="113"/>
      <c r="C148" s="113"/>
      <c r="D148" s="113"/>
      <c r="E148" s="113"/>
      <c r="F148" s="113"/>
      <c r="G148" s="113"/>
      <c r="H148" s="113"/>
      <c r="I148" s="113"/>
      <c r="J148" s="113"/>
      <c r="K148" s="113"/>
      <c r="L148" s="113"/>
      <c r="M148" s="113"/>
    </row>
    <row r="149" spans="1:13" ht="3" customHeight="1" x14ac:dyDescent="0.2">
      <c r="A149" s="113"/>
      <c r="B149" s="113"/>
      <c r="C149" s="113"/>
      <c r="D149" s="113"/>
      <c r="E149" s="113"/>
      <c r="F149" s="113"/>
      <c r="G149" s="113"/>
      <c r="H149" s="113"/>
      <c r="I149" s="113"/>
      <c r="J149" s="113"/>
      <c r="K149" s="113"/>
      <c r="L149" s="113"/>
      <c r="M149" s="113"/>
    </row>
    <row r="150" spans="1:13" ht="11.25" customHeight="1" x14ac:dyDescent="0.2">
      <c r="A150" s="113" t="s">
        <v>147</v>
      </c>
      <c r="B150" s="113"/>
      <c r="C150" s="113"/>
      <c r="D150" s="113"/>
      <c r="E150" s="113"/>
      <c r="F150" s="113"/>
      <c r="G150" s="113"/>
      <c r="H150" s="113"/>
      <c r="I150" s="113"/>
      <c r="J150" s="113"/>
      <c r="K150" s="113"/>
      <c r="L150" s="113"/>
      <c r="M150" s="113"/>
    </row>
    <row r="151" spans="1:13" x14ac:dyDescent="0.2">
      <c r="A151" s="113"/>
      <c r="B151" s="113"/>
      <c r="C151" s="113"/>
      <c r="D151" s="113"/>
      <c r="E151" s="113"/>
      <c r="F151" s="113"/>
      <c r="G151" s="113"/>
      <c r="H151" s="113"/>
      <c r="I151" s="113"/>
      <c r="J151" s="113"/>
      <c r="K151" s="113"/>
      <c r="L151" s="113"/>
      <c r="M151" s="113"/>
    </row>
  </sheetData>
  <mergeCells count="76">
    <mergeCell ref="H2:M2"/>
    <mergeCell ref="H3:M3"/>
    <mergeCell ref="H4:M4"/>
    <mergeCell ref="L6:M6"/>
    <mergeCell ref="J7:J8"/>
    <mergeCell ref="K7:K8"/>
    <mergeCell ref="H9:M9"/>
    <mergeCell ref="L7:L8"/>
    <mergeCell ref="A16:B17"/>
    <mergeCell ref="H7:I8"/>
    <mergeCell ref="A13:F13"/>
    <mergeCell ref="A9:F10"/>
    <mergeCell ref="G7:G64"/>
    <mergeCell ref="H40:M40"/>
    <mergeCell ref="H53:M53"/>
    <mergeCell ref="A11:F12"/>
    <mergeCell ref="A8:F8"/>
    <mergeCell ref="M7:M8"/>
    <mergeCell ref="L54:L55"/>
    <mergeCell ref="K54:K55"/>
    <mergeCell ref="L56:L57"/>
    <mergeCell ref="K56:K57"/>
    <mergeCell ref="C16:C17"/>
    <mergeCell ref="F16:F17"/>
    <mergeCell ref="E16:E17"/>
    <mergeCell ref="D16:D17"/>
    <mergeCell ref="A18:F18"/>
    <mergeCell ref="H23:M23"/>
    <mergeCell ref="H30:M30"/>
    <mergeCell ref="A34:F34"/>
    <mergeCell ref="C84:C85"/>
    <mergeCell ref="J77:J78"/>
    <mergeCell ref="D84:D85"/>
    <mergeCell ref="L77:L78"/>
    <mergeCell ref="H79:M79"/>
    <mergeCell ref="E77:E78"/>
    <mergeCell ref="G77:G137"/>
    <mergeCell ref="K77:K78"/>
    <mergeCell ref="A65:F65"/>
    <mergeCell ref="H77:I78"/>
    <mergeCell ref="A77:B78"/>
    <mergeCell ref="A62:F62"/>
    <mergeCell ref="A46:F46"/>
    <mergeCell ref="A150:M151"/>
    <mergeCell ref="A148:M149"/>
    <mergeCell ref="H85:M85"/>
    <mergeCell ref="M77:M78"/>
    <mergeCell ref="A79:F79"/>
    <mergeCell ref="A114:F114"/>
    <mergeCell ref="F84:F85"/>
    <mergeCell ref="D77:D78"/>
    <mergeCell ref="C77:C78"/>
    <mergeCell ref="H108:M108"/>
    <mergeCell ref="E84:E85"/>
    <mergeCell ref="H94:M94"/>
    <mergeCell ref="A86:F86"/>
    <mergeCell ref="A84:B85"/>
    <mergeCell ref="H124:M124"/>
    <mergeCell ref="H120:M120"/>
    <mergeCell ref="L64:L65"/>
    <mergeCell ref="L66:L67"/>
    <mergeCell ref="L68:L69"/>
    <mergeCell ref="K58:K59"/>
    <mergeCell ref="L58:L59"/>
    <mergeCell ref="L60:L61"/>
    <mergeCell ref="K60:K61"/>
    <mergeCell ref="K62:K63"/>
    <mergeCell ref="L62:L63"/>
    <mergeCell ref="A142:F142"/>
    <mergeCell ref="A124:F124"/>
    <mergeCell ref="A132:F132"/>
    <mergeCell ref="A134:F134"/>
    <mergeCell ref="K64:K65"/>
    <mergeCell ref="K66:K67"/>
    <mergeCell ref="K68:K69"/>
    <mergeCell ref="F77:F78"/>
  </mergeCells>
  <phoneticPr fontId="0" type="noConversion"/>
  <pageMargins left="0" right="0" top="0" bottom="0" header="0.31496062992125984" footer="0.31496062992125984"/>
  <pageSetup paperSize="9" scale="97" fitToHeight="0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Прайс_лист</vt:lpstr>
    </vt:vector>
  </TitlesOfParts>
  <Company>11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 Berson</dc:creator>
  <cp:lastModifiedBy>Alexey Shilin</cp:lastModifiedBy>
  <cp:lastPrinted>2018-06-13T14:36:28Z</cp:lastPrinted>
  <dcterms:created xsi:type="dcterms:W3CDTF">2011-08-16T08:05:08Z</dcterms:created>
  <dcterms:modified xsi:type="dcterms:W3CDTF">2018-06-13T14:49:50Z</dcterms:modified>
</cp:coreProperties>
</file>