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585" windowWidth="14610" windowHeight="10455" activeTab="0"/>
  </bookViews>
  <sheets>
    <sheet name="ЖБ изделия" sheetId="1" r:id="rId1"/>
    <sheet name="товарный бетон и растор" sheetId="2" r:id="rId2"/>
  </sheets>
  <definedNames>
    <definedName name="Excel_BuiltIn_Print_Area_1">'ЖБ изделия'!$A$1:$R$126</definedName>
    <definedName name="Excel_BuiltIn_Print_Area_1_1">'ЖБ изделия'!$A$1:$R$127</definedName>
    <definedName name="_xlnm.Print_Area" localSheetId="0">'ЖБ изделия'!$A$1:$R$126</definedName>
    <definedName name="_xlnm.Print_Area" localSheetId="1">'товарный бетон и растор'!$A$1:$L$59</definedName>
  </definedNames>
  <calcPr fullCalcOnLoad="1"/>
</workbook>
</file>

<file path=xl/sharedStrings.xml><?xml version="1.0" encoding="utf-8"?>
<sst xmlns="http://schemas.openxmlformats.org/spreadsheetml/2006/main" count="355" uniqueCount="322">
  <si>
    <t>Утверждаю</t>
  </si>
  <si>
    <t xml:space="preserve"> ПРАЙС-ЛИСТ НА СБОРНЫЕ ЖЕЛЕЗОБЕТОННЫЕ ИЗДЕЛИЯ</t>
  </si>
  <si>
    <t>№ п/п</t>
  </si>
  <si>
    <t>Наименование изделий</t>
  </si>
  <si>
    <t>Длина  мм</t>
  </si>
  <si>
    <t>Ширина  мм</t>
  </si>
  <si>
    <t>Высота  мм</t>
  </si>
  <si>
    <t>Объем м3</t>
  </si>
  <si>
    <t>Отпускная цена, руб. с НДС 18%</t>
  </si>
  <si>
    <t>БЛОКИ БЕТОННЫЕ</t>
  </si>
  <si>
    <t>ЛЕСТНИЧНЫЕ МАРШИ и ПЛОЩАДКИ</t>
  </si>
  <si>
    <t>ФБС 24.3.6-т</t>
  </si>
  <si>
    <t>1 ЛМ27.11.14-4</t>
  </si>
  <si>
    <t>ФБС 24.4.6-т</t>
  </si>
  <si>
    <t>1 ЛМ 30.11.15-4</t>
  </si>
  <si>
    <t>ФБС 24.5.6-т</t>
  </si>
  <si>
    <t>ЛМ 34.13.16,5-5ш</t>
  </si>
  <si>
    <t>ФБС 24.6.6-т</t>
  </si>
  <si>
    <t>2 ЛП 22.15-4-к</t>
  </si>
  <si>
    <t>ФБС 24.7.6-т</t>
  </si>
  <si>
    <t>2 ЛП22.15.в-4-к</t>
  </si>
  <si>
    <t>ФБС 12.3.6-т</t>
  </si>
  <si>
    <t>2 ЛП22.18-4-к</t>
  </si>
  <si>
    <t>ФБС 12.4.6-т</t>
  </si>
  <si>
    <t>2 ЛП22.18в-4-к</t>
  </si>
  <si>
    <t>ФБС 12.5.6-т</t>
  </si>
  <si>
    <t>ЛЕСТНИЧНЫЕ СТУПЕНИ</t>
  </si>
  <si>
    <t>ФБС 12.6.6-т</t>
  </si>
  <si>
    <t>ЛС 11-1</t>
  </si>
  <si>
    <t>ЛС 12-1</t>
  </si>
  <si>
    <t>ФБС 9.3.6-т</t>
  </si>
  <si>
    <t>ЛС 14-1</t>
  </si>
  <si>
    <t>ФБС 9.4.6-т</t>
  </si>
  <si>
    <t>ФБС 9.5.6-т</t>
  </si>
  <si>
    <t>ПЛИТЫ ПЛОСКИЕ</t>
  </si>
  <si>
    <t>ФБС 9.6.6-т</t>
  </si>
  <si>
    <t>П 18-15</t>
  </si>
  <si>
    <t>ФУНДАМЕНТНЫЕ ПОДУШКИ</t>
  </si>
  <si>
    <t>ПЛИТЫ ПУСТОТНЫЕ</t>
  </si>
  <si>
    <r>
      <t>ФП-1</t>
    </r>
    <r>
      <rPr>
        <sz val="8"/>
        <rFont val="Arial Cyr"/>
        <family val="2"/>
      </rPr>
      <t xml:space="preserve"> (40х40х20)</t>
    </r>
  </si>
  <si>
    <r>
      <t>ПК 72.15</t>
    </r>
    <r>
      <rPr>
        <sz val="8"/>
        <rFont val="Arial Cyr"/>
        <family val="2"/>
      </rPr>
      <t>-8 АтVт</t>
    </r>
  </si>
  <si>
    <r>
      <t>ФП-2</t>
    </r>
    <r>
      <rPr>
        <sz val="8"/>
        <rFont val="Arial Cyr"/>
        <family val="2"/>
      </rPr>
      <t xml:space="preserve"> (50х50х20)</t>
    </r>
  </si>
  <si>
    <r>
      <t>ПК 63.15</t>
    </r>
    <r>
      <rPr>
        <sz val="8"/>
        <rFont val="Arial Cyr"/>
        <family val="2"/>
      </rPr>
      <t>-8 АтVт</t>
    </r>
  </si>
  <si>
    <r>
      <t>ФП-3</t>
    </r>
    <r>
      <rPr>
        <sz val="8"/>
        <rFont val="Arial Cyr"/>
        <family val="2"/>
      </rPr>
      <t xml:space="preserve"> (40х40х40)</t>
    </r>
  </si>
  <si>
    <r>
      <t>ПК 60.15</t>
    </r>
    <r>
      <rPr>
        <sz val="8"/>
        <rFont val="Arial Cyr"/>
        <family val="2"/>
      </rPr>
      <t>-8 АтVт</t>
    </r>
  </si>
  <si>
    <t>ФЛ 32.12-2</t>
  </si>
  <si>
    <r>
      <t>ПК 57.15</t>
    </r>
    <r>
      <rPr>
        <sz val="8"/>
        <rFont val="Arial Cyr"/>
        <family val="2"/>
      </rPr>
      <t>-8 АтVт</t>
    </r>
  </si>
  <si>
    <t>ФЛ 28.12-2</t>
  </si>
  <si>
    <r>
      <t>ПК 54.15</t>
    </r>
    <r>
      <rPr>
        <sz val="8"/>
        <rFont val="Arial Cyr"/>
        <family val="2"/>
      </rPr>
      <t>-8 АтVт</t>
    </r>
  </si>
  <si>
    <t>ФЛ 24.12-2</t>
  </si>
  <si>
    <r>
      <t>ПК 51.15</t>
    </r>
    <r>
      <rPr>
        <sz val="8"/>
        <rFont val="Arial Cyr"/>
        <family val="2"/>
      </rPr>
      <t>-8 АтVт</t>
    </r>
  </si>
  <si>
    <t>ФЛ 20.12-2</t>
  </si>
  <si>
    <r>
      <t>ПК 48.15</t>
    </r>
    <r>
      <rPr>
        <sz val="8"/>
        <rFont val="Arial Cyr"/>
        <family val="2"/>
      </rPr>
      <t>-8 АтVт</t>
    </r>
  </si>
  <si>
    <t>ФЛ 16.24-2</t>
  </si>
  <si>
    <t>ПК 42.15-8т</t>
  </si>
  <si>
    <t>ФЛ 16.12-2</t>
  </si>
  <si>
    <t>ПК 36.15-8т</t>
  </si>
  <si>
    <t>ФЛ 16.8-2</t>
  </si>
  <si>
    <t>ПК 30.15-8т</t>
  </si>
  <si>
    <t>ФЛ 14.24-2</t>
  </si>
  <si>
    <t>ПК 27.15-8т</t>
  </si>
  <si>
    <t>ФЛ 14.12-2</t>
  </si>
  <si>
    <t>ПК 24.15-8т</t>
  </si>
  <si>
    <t>ФЛ 14.8-2</t>
  </si>
  <si>
    <r>
      <t>ПК 72.12</t>
    </r>
    <r>
      <rPr>
        <sz val="8"/>
        <rFont val="Arial Cyr"/>
        <family val="2"/>
      </rPr>
      <t>-8 АтVт</t>
    </r>
  </si>
  <si>
    <t>ФЛ 12.24-2</t>
  </si>
  <si>
    <r>
      <t>ПК 63.1</t>
    </r>
    <r>
      <rPr>
        <sz val="8"/>
        <rFont val="Arial Cyr"/>
        <family val="2"/>
      </rPr>
      <t>2-8 АтVт</t>
    </r>
  </si>
  <si>
    <t>ФЛ 12.12-2</t>
  </si>
  <si>
    <r>
      <t>ПК 60.12</t>
    </r>
    <r>
      <rPr>
        <sz val="8"/>
        <rFont val="Arial Cyr"/>
        <family val="2"/>
      </rPr>
      <t>-8 АтVт</t>
    </r>
  </si>
  <si>
    <t>ФЛ 12.8-2</t>
  </si>
  <si>
    <r>
      <t>ПК 57.12</t>
    </r>
    <r>
      <rPr>
        <sz val="8"/>
        <rFont val="Arial Cyr"/>
        <family val="2"/>
      </rPr>
      <t>-8 АтVт</t>
    </r>
  </si>
  <si>
    <t>ФЛ 10.24-2</t>
  </si>
  <si>
    <r>
      <t>ПК 54.12</t>
    </r>
    <r>
      <rPr>
        <sz val="8"/>
        <rFont val="Arial Cyr"/>
        <family val="2"/>
      </rPr>
      <t>-8 АтVт</t>
    </r>
  </si>
  <si>
    <t>ФЛ 10.12-2</t>
  </si>
  <si>
    <r>
      <t>ПК 51.12</t>
    </r>
    <r>
      <rPr>
        <sz val="8"/>
        <rFont val="Arial Cyr"/>
        <family val="2"/>
      </rPr>
      <t>-8 АтVт</t>
    </r>
  </si>
  <si>
    <t>ФЛ 10.8-2</t>
  </si>
  <si>
    <r>
      <t>ПК 48.12</t>
    </r>
    <r>
      <rPr>
        <sz val="8"/>
        <rFont val="Arial Cyr"/>
        <family val="2"/>
      </rPr>
      <t>-8 АтVт</t>
    </r>
  </si>
  <si>
    <t>ФЛ 8.24-3</t>
  </si>
  <si>
    <t>ПК 42.12-8т</t>
  </si>
  <si>
    <t>ФЛ 8.12-3</t>
  </si>
  <si>
    <t>ПК 36.12-8т</t>
  </si>
  <si>
    <t>ФЛ 6.24-4</t>
  </si>
  <si>
    <t>ПК 30.12-8т</t>
  </si>
  <si>
    <t>ФЛ 6.12-4</t>
  </si>
  <si>
    <t>ПК 27.12-8т</t>
  </si>
  <si>
    <t>КОЛЬЦА</t>
  </si>
  <si>
    <t>ПК 24.12-8т</t>
  </si>
  <si>
    <t>КС 10.9</t>
  </si>
  <si>
    <t>ПЛИТЫ ПЕРЕКРЫТИЙ КОЛОДЦЕВ и КАМЕР</t>
  </si>
  <si>
    <t>КС 15.9</t>
  </si>
  <si>
    <t>КС 20.9</t>
  </si>
  <si>
    <t>ПН 10</t>
  </si>
  <si>
    <t>ПП 10-2</t>
  </si>
  <si>
    <t>ПН 15</t>
  </si>
  <si>
    <t>2 ПП 15-2</t>
  </si>
  <si>
    <t>ПН 20</t>
  </si>
  <si>
    <t>1ПП 20-2</t>
  </si>
  <si>
    <t>ЭЛЕМЕНТЫ ЛОТКОВ</t>
  </si>
  <si>
    <t>ПЕРЕМЫЧКИ БРУСКОВЫЕ</t>
  </si>
  <si>
    <t>Л 2-8</t>
  </si>
  <si>
    <t>8 ПБ13-1п</t>
  </si>
  <si>
    <t>Л 2д-8</t>
  </si>
  <si>
    <t>8 ПБ16-1п</t>
  </si>
  <si>
    <t>Л 4-8</t>
  </si>
  <si>
    <r>
      <t>9 ПБ13-37п</t>
    </r>
    <r>
      <rPr>
        <sz val="10"/>
        <color indexed="9"/>
        <rFont val="Arial Cyr"/>
        <family val="2"/>
      </rPr>
      <t>( БУ 13м)</t>
    </r>
  </si>
  <si>
    <t>Л 4д-8</t>
  </si>
  <si>
    <r>
      <t xml:space="preserve">9 ПБ16-37п </t>
    </r>
    <r>
      <rPr>
        <sz val="9"/>
        <color indexed="9"/>
        <rFont val="Arial Cyr"/>
        <family val="2"/>
      </rPr>
      <t>(БУ 15м)</t>
    </r>
  </si>
  <si>
    <t>Л 6-8</t>
  </si>
  <si>
    <r>
      <t>9 ПБ18-8п</t>
    </r>
    <r>
      <rPr>
        <sz val="9"/>
        <color indexed="9"/>
        <rFont val="Arial Cyr"/>
        <family val="2"/>
      </rPr>
      <t xml:space="preserve"> (БУ 19бм)</t>
    </r>
  </si>
  <si>
    <t>Л 6д-8</t>
  </si>
  <si>
    <r>
      <t xml:space="preserve">9 ПБ22-3п </t>
    </r>
    <r>
      <rPr>
        <sz val="9"/>
        <color indexed="9"/>
        <rFont val="Arial Cyr"/>
        <family val="2"/>
      </rPr>
      <t>(Б 22м)</t>
    </r>
  </si>
  <si>
    <t>Л 11-8</t>
  </si>
  <si>
    <r>
      <t xml:space="preserve">9 ПБ25-3п </t>
    </r>
    <r>
      <rPr>
        <sz val="9"/>
        <color indexed="9"/>
        <rFont val="Arial Cyr"/>
        <family val="2"/>
      </rPr>
      <t>(Б 24м)</t>
    </r>
  </si>
  <si>
    <r>
      <t>9 ПБ26-4п</t>
    </r>
    <r>
      <rPr>
        <sz val="9"/>
        <color indexed="9"/>
        <rFont val="Arial Cyr"/>
        <family val="2"/>
      </rPr>
      <t xml:space="preserve"> (Б 27м)</t>
    </r>
  </si>
  <si>
    <t>Л 15-8</t>
  </si>
  <si>
    <r>
      <t>9 ПБ27-8п</t>
    </r>
    <r>
      <rPr>
        <sz val="9"/>
        <color indexed="9"/>
        <rFont val="Arial Cyr"/>
        <family val="2"/>
      </rPr>
      <t xml:space="preserve"> (БУ 27бм)</t>
    </r>
  </si>
  <si>
    <t>Л 15д-8</t>
  </si>
  <si>
    <r>
      <t>10 ПБ18-27п</t>
    </r>
    <r>
      <rPr>
        <sz val="9"/>
        <color indexed="9"/>
        <rFont val="Arial Cyr"/>
        <family val="2"/>
      </rPr>
      <t xml:space="preserve"> (БУ 19ам)</t>
    </r>
  </si>
  <si>
    <t>Л 16-8</t>
  </si>
  <si>
    <r>
      <t xml:space="preserve">10 ПБ25-37п </t>
    </r>
    <r>
      <rPr>
        <sz val="9"/>
        <color indexed="9"/>
        <rFont val="Arial Cyr"/>
        <family val="2"/>
      </rPr>
      <t>(БУ 24м)</t>
    </r>
  </si>
  <si>
    <t>Л 17-8</t>
  </si>
  <si>
    <r>
      <t xml:space="preserve">10 ПБ25-27ап </t>
    </r>
    <r>
      <rPr>
        <sz val="9"/>
        <color indexed="9"/>
        <rFont val="Arial Cyr"/>
        <family val="2"/>
      </rPr>
      <t>(БУ 24ам)</t>
    </r>
  </si>
  <si>
    <t>ПЛИТЫ КАНАЛЬНЫЕ</t>
  </si>
  <si>
    <r>
      <t xml:space="preserve">10 ПБ27-27ап </t>
    </r>
    <r>
      <rPr>
        <sz val="9"/>
        <color indexed="9"/>
        <rFont val="Arial Cyr"/>
        <family val="2"/>
      </rPr>
      <t>(БУ 27ам)</t>
    </r>
  </si>
  <si>
    <t>П 5-8</t>
  </si>
  <si>
    <t>10 ПБ27-37п</t>
  </si>
  <si>
    <t>П 5д-8</t>
  </si>
  <si>
    <t>ПЕРЕМЫЧКИ ПЛИТНЫЕ</t>
  </si>
  <si>
    <t>П 6-15</t>
  </si>
  <si>
    <t>9ПП14-5</t>
  </si>
  <si>
    <t>П 6д-15</t>
  </si>
  <si>
    <t>9ПП17-6</t>
  </si>
  <si>
    <t>П 8-8</t>
  </si>
  <si>
    <t>8 ПП 30-10</t>
  </si>
  <si>
    <t>П 8д-8</t>
  </si>
  <si>
    <t>8 ПП 21-71</t>
  </si>
  <si>
    <t>П 9-15</t>
  </si>
  <si>
    <t>8 ПП 27-71</t>
  </si>
  <si>
    <t>П 9д-15</t>
  </si>
  <si>
    <t>П 11-8</t>
  </si>
  <si>
    <t>ПРГ 32.1.4-4т</t>
  </si>
  <si>
    <t>П 11д-8</t>
  </si>
  <si>
    <t>ПРГ 36.1.4-4т</t>
  </si>
  <si>
    <t>П 15-8</t>
  </si>
  <si>
    <t>ПРГ 60.2.5-4т</t>
  </si>
  <si>
    <t>П 15д-8</t>
  </si>
  <si>
    <t>ПРГ 28.1.3-4т</t>
  </si>
  <si>
    <t>П 16-15</t>
  </si>
  <si>
    <t>ПР 45.4.4-5</t>
  </si>
  <si>
    <t>П 16д-15</t>
  </si>
  <si>
    <t>П 22-15</t>
  </si>
  <si>
    <t>ФУНДАМЕНТНЫЕ БАЛКИ</t>
  </si>
  <si>
    <t>П 22д-15</t>
  </si>
  <si>
    <t>ФБ 6-1</t>
  </si>
  <si>
    <t>СВАИ</t>
  </si>
  <si>
    <t>ФБ 6-10</t>
  </si>
  <si>
    <t>ФБ 6-12</t>
  </si>
  <si>
    <t>ФБ 6-20</t>
  </si>
  <si>
    <t>С 50.30-6</t>
  </si>
  <si>
    <t>ФБ 6-30</t>
  </si>
  <si>
    <t>С 60.30-6</t>
  </si>
  <si>
    <t>ФБ 6-35</t>
  </si>
  <si>
    <t>С 70.30-6</t>
  </si>
  <si>
    <t>ЭЛЕМЕНТЫ ЗАБОРА</t>
  </si>
  <si>
    <t>С 80.30-6</t>
  </si>
  <si>
    <t>П39-2.2.1,6-т</t>
  </si>
  <si>
    <t>С 90.30-6</t>
  </si>
  <si>
    <r>
      <t>С 6</t>
    </r>
    <r>
      <rPr>
        <sz val="8"/>
        <rFont val="Arial Cyr"/>
        <family val="2"/>
      </rPr>
      <t xml:space="preserve"> (С35.2,5.1,6-т)</t>
    </r>
  </si>
  <si>
    <t>С 100.30-6</t>
  </si>
  <si>
    <t>П 5в</t>
  </si>
  <si>
    <t>С 110.30-8</t>
  </si>
  <si>
    <t>Ф - 1(Ф9.7.4,5-т)</t>
  </si>
  <si>
    <t>С 120.30-8</t>
  </si>
  <si>
    <t>4 ПГ6-4 АIIIвт</t>
  </si>
  <si>
    <r>
      <t>4 ПВ6-4</t>
    </r>
    <r>
      <rPr>
        <sz val="8"/>
        <rFont val="Arial Cyr"/>
        <family val="2"/>
      </rPr>
      <t xml:space="preserve"> АIIIвт-10</t>
    </r>
  </si>
  <si>
    <t>3 ПГ 12-3АIIIв</t>
  </si>
  <si>
    <t>1 П3-1 АIIIвт</t>
  </si>
  <si>
    <t>1 П3-3 АIIIвт</t>
  </si>
  <si>
    <t>2 П1-2 АIIIвт</t>
  </si>
  <si>
    <t>2 П1-3 АIIIвт</t>
  </si>
  <si>
    <t>ПЛИТЫ ДОРОЖНЫЕ</t>
  </si>
  <si>
    <t>БАЛКИ</t>
  </si>
  <si>
    <t>ПД 2-9,5</t>
  </si>
  <si>
    <t>2 БСП 12-4 АIIIв</t>
  </si>
  <si>
    <t>2 БДР 12-5 АIIIв</t>
  </si>
  <si>
    <t>2 БСО 12-5 АIIIв</t>
  </si>
  <si>
    <t xml:space="preserve"> - Индивидуальные железобетонные изделия любой сложности по чертежам заказчика;</t>
  </si>
  <si>
    <t>отдела маркетинга</t>
  </si>
  <si>
    <t>ПРАЙС ЛИСТ НА ТОВАРНЫЙ БЕТОН И РАСТВОР</t>
  </si>
  <si>
    <t>Класс</t>
  </si>
  <si>
    <t xml:space="preserve">Марка </t>
  </si>
  <si>
    <t>Отпускная цена                                 руб. с НДС 18%</t>
  </si>
  <si>
    <t>Пластичность</t>
  </si>
  <si>
    <t>П3</t>
  </si>
  <si>
    <t>В 7.5                     (М100)</t>
  </si>
  <si>
    <t xml:space="preserve">БСГ В7,5 </t>
  </si>
  <si>
    <t>В 22.5 (М300)</t>
  </si>
  <si>
    <t>БСГ В7,5 W2 F75</t>
  </si>
  <si>
    <t>БСГ В22,5 W6 F200</t>
  </si>
  <si>
    <t>БСГ В7,5 W4 F150</t>
  </si>
  <si>
    <t>БСГ В22,5 W8 F300</t>
  </si>
  <si>
    <t>БСГ В7,5 W6 F200</t>
  </si>
  <si>
    <t>В 25 (М350)</t>
  </si>
  <si>
    <t>БСГ В25 W4 F150</t>
  </si>
  <si>
    <t>БСГ В7,5 W8 F200</t>
  </si>
  <si>
    <t>БСГ В25 W6 F200</t>
  </si>
  <si>
    <t>В 10                   (М150)</t>
  </si>
  <si>
    <t>БСГ В10</t>
  </si>
  <si>
    <t>БСГ В25 W8 F300</t>
  </si>
  <si>
    <t>БСГ В10 W2 F75</t>
  </si>
  <si>
    <t>БСГ В10 W4 F150</t>
  </si>
  <si>
    <t>БСГ В10 W6 F200</t>
  </si>
  <si>
    <t>БСГ В10 W8 F200</t>
  </si>
  <si>
    <t>БСГ В35 (М450) W8 F300</t>
  </si>
  <si>
    <t>В 15                       (М200)</t>
  </si>
  <si>
    <t>БСГ В15 W2 F75</t>
  </si>
  <si>
    <t>БСГ В40 (М500) W8 F300</t>
  </si>
  <si>
    <t>БСГ В15 W4 F150</t>
  </si>
  <si>
    <t>БСГ В15 W6 F200</t>
  </si>
  <si>
    <t>М50</t>
  </si>
  <si>
    <t>БСГ В15 W8 F200</t>
  </si>
  <si>
    <t>М75</t>
  </si>
  <si>
    <t>В 20 (М250)</t>
  </si>
  <si>
    <t>БСГ В20 W4 F150</t>
  </si>
  <si>
    <t>М100</t>
  </si>
  <si>
    <t>БСГ В20 W6 F200</t>
  </si>
  <si>
    <t xml:space="preserve">М150 </t>
  </si>
  <si>
    <t>БСГ В20 W8 F300</t>
  </si>
  <si>
    <t>М200</t>
  </si>
  <si>
    <r>
      <t xml:space="preserve">W </t>
    </r>
    <r>
      <rPr>
        <sz val="10"/>
        <rFont val="Arial Cyr"/>
        <family val="2"/>
      </rPr>
      <t xml:space="preserve">-марка бетона по водонепроницаемости </t>
    </r>
  </si>
  <si>
    <r>
      <t xml:space="preserve">F  </t>
    </r>
    <r>
      <rPr>
        <sz val="10"/>
        <rFont val="Arial Cyr"/>
        <family val="2"/>
      </rPr>
      <t xml:space="preserve">-марка бетона по морозостойкости </t>
    </r>
  </si>
  <si>
    <r>
      <t>Пк2/Пк3</t>
    </r>
    <r>
      <rPr>
        <sz val="9"/>
        <rFont val="Arial Cyr"/>
        <family val="2"/>
      </rPr>
      <t xml:space="preserve"> - Марка раствора по подвижности (</t>
    </r>
    <r>
      <rPr>
        <b/>
        <sz val="9"/>
        <rFont val="Arial Cyr"/>
        <family val="2"/>
      </rPr>
      <t>Пк2</t>
    </r>
    <r>
      <rPr>
        <sz val="9"/>
        <rFont val="Arial Cyr"/>
        <family val="2"/>
      </rPr>
      <t xml:space="preserve"> - подвижность </t>
    </r>
    <r>
      <rPr>
        <u val="single"/>
        <sz val="9"/>
        <rFont val="Arial Cyr"/>
        <family val="2"/>
      </rPr>
      <t>4-8 см</t>
    </r>
    <r>
      <rPr>
        <sz val="9"/>
        <rFont val="Arial Cyr"/>
        <family val="2"/>
      </rPr>
      <t xml:space="preserve">. </t>
    </r>
    <r>
      <rPr>
        <b/>
        <sz val="9"/>
        <rFont val="Arial Cyr"/>
        <family val="2"/>
      </rPr>
      <t>Пк3</t>
    </r>
    <r>
      <rPr>
        <sz val="9"/>
        <rFont val="Arial Cyr"/>
        <family val="2"/>
      </rPr>
      <t xml:space="preserve">-подвижность </t>
    </r>
    <r>
      <rPr>
        <u val="single"/>
        <sz val="9"/>
        <rFont val="Arial Cyr"/>
        <family val="2"/>
      </rPr>
      <t>8-12 см</t>
    </r>
    <r>
      <rPr>
        <sz val="9"/>
        <rFont val="Arial Cyr"/>
        <family val="2"/>
      </rPr>
      <t>.)</t>
    </r>
  </si>
  <si>
    <t>Цена доставки товарного бетона, руб. с НДС 18%</t>
  </si>
  <si>
    <t>1 Рейс по городу кроме Заволжского района</t>
  </si>
  <si>
    <r>
      <t xml:space="preserve">При разгрузке автобетоносмесителя более 40 мин покупатель оплачивает дополнительное время разгрузки автобетоносмесителя из расчета                                                                                               </t>
    </r>
    <r>
      <rPr>
        <b/>
        <sz val="9"/>
        <rFont val="Arial Cyr"/>
        <family val="2"/>
      </rPr>
      <t>1 100 руб./час с НДС 18%</t>
    </r>
    <r>
      <rPr>
        <sz val="9"/>
        <rFont val="Arial Cyr"/>
        <family val="2"/>
      </rPr>
      <t>.</t>
    </r>
  </si>
  <si>
    <t>1 Рейс до Заволжского района</t>
  </si>
  <si>
    <r>
      <t xml:space="preserve">Доставка за пределы города расчитывается исходя из стоимости работы автобетоносмесителя                                                                                                 </t>
    </r>
    <r>
      <rPr>
        <b/>
        <sz val="9"/>
        <rFont val="Arial Cyr"/>
        <family val="2"/>
      </rPr>
      <t>1 100 руб./час с НДС 18%</t>
    </r>
    <r>
      <rPr>
        <sz val="9"/>
        <rFont val="Arial Cyr"/>
        <family val="2"/>
      </rPr>
      <t xml:space="preserve">, но не менее </t>
    </r>
    <r>
      <rPr>
        <b/>
        <sz val="9"/>
        <rFont val="Arial Cyr"/>
        <family val="2"/>
      </rPr>
      <t>3 600 руб./рейс</t>
    </r>
    <r>
      <rPr>
        <sz val="9"/>
        <rFont val="Arial Cyr"/>
        <family val="2"/>
      </rPr>
      <t>.</t>
    </r>
  </si>
  <si>
    <t>Стоимость аренды автобетононасоса</t>
  </si>
  <si>
    <t>Руб. с НДС/час</t>
  </si>
  <si>
    <r>
      <t xml:space="preserve"> </t>
    </r>
    <r>
      <rPr>
        <b/>
        <sz val="10"/>
        <color indexed="8"/>
        <rFont val="Arial Cyr"/>
        <family val="2"/>
      </rPr>
      <t>-</t>
    </r>
    <r>
      <rPr>
        <sz val="10"/>
        <color indexed="8"/>
        <rFont val="Arial Cyr"/>
        <family val="2"/>
      </rPr>
      <t xml:space="preserve"> Минимальное время работы – 4 часа. Время работы автобетононасоса включает в себя время подготовки к работе (разборка всех необходимых элементов на объекте), время работы и время сборки с промывкой всех необходимых элементов. Для установки АБН требуется площадка  с уклоном не более 5° с твердым грунтом размером 10м*13м.</t>
    </r>
  </si>
  <si>
    <t>Дополнительные Бетоноводы</t>
  </si>
  <si>
    <t>4 метра</t>
  </si>
  <si>
    <t>15 штук</t>
  </si>
  <si>
    <t>Аренда дополнительных бетоноводов</t>
  </si>
  <si>
    <t>Руб. с НДС/шт*час</t>
  </si>
  <si>
    <t>Начальник</t>
  </si>
  <si>
    <t>Масса тон</t>
  </si>
  <si>
    <t>П 4-15</t>
  </si>
  <si>
    <t>ПЛИТЫ РЕБРИСТЫЕ</t>
  </si>
  <si>
    <t>1 П3-2 АIIIвт</t>
  </si>
  <si>
    <t>1 П3-4 АIIIвт</t>
  </si>
  <si>
    <t>БСГ В30 (М400) W8 F300</t>
  </si>
  <si>
    <t>Противоморозная добавка</t>
  </si>
  <si>
    <t>ПМД</t>
  </si>
  <si>
    <t>Противоморозная добавка  добавляется при температуре воздуха менее -5С*</t>
  </si>
  <si>
    <r>
      <t>П2/П3/П4</t>
    </r>
    <r>
      <rPr>
        <sz val="10"/>
        <rFont val="Arial Cyr"/>
        <family val="2"/>
      </rPr>
      <t xml:space="preserve">-Марка бетона по удобоукладываемости (пластичности). </t>
    </r>
    <r>
      <rPr>
        <b/>
        <sz val="10"/>
        <rFont val="Arial Cyr"/>
        <family val="2"/>
      </rPr>
      <t>П3</t>
    </r>
    <r>
      <rPr>
        <sz val="10"/>
        <rFont val="Arial Cyr"/>
        <family val="2"/>
      </rPr>
      <t>-Осадка конуса 10-15</t>
    </r>
    <r>
      <rPr>
        <u val="single"/>
        <sz val="10"/>
        <rFont val="Arial Cyr"/>
        <family val="2"/>
      </rPr>
      <t>см</t>
    </r>
    <r>
      <rPr>
        <sz val="10"/>
        <rFont val="Arial Cyr"/>
        <family val="2"/>
      </rPr>
      <t xml:space="preserve">. </t>
    </r>
    <r>
      <rPr>
        <b/>
        <sz val="10"/>
        <rFont val="Arial Cyr"/>
        <family val="2"/>
      </rPr>
      <t>П4</t>
    </r>
    <r>
      <rPr>
        <sz val="10"/>
        <rFont val="Arial Cyr"/>
        <family val="2"/>
      </rPr>
      <t xml:space="preserve">-Осадка конуса </t>
    </r>
    <r>
      <rPr>
        <u val="single"/>
        <sz val="10"/>
        <rFont val="Arial Cyr"/>
        <family val="2"/>
      </rPr>
      <t>16-21см</t>
    </r>
    <r>
      <rPr>
        <sz val="10"/>
        <rFont val="Arial Cyr"/>
        <family val="2"/>
      </rPr>
      <t>.</t>
    </r>
  </si>
  <si>
    <t>Раствор общестроительный</t>
  </si>
  <si>
    <t>"Домостроительный комбинат"</t>
  </si>
  <si>
    <t>ОАО "Домостроительный комбинат" изготавливает:</t>
  </si>
  <si>
    <t>ППК 129-29-12</t>
  </si>
  <si>
    <t>ППК 129-29-12-1</t>
  </si>
  <si>
    <t>ППК 129-29-12-2</t>
  </si>
  <si>
    <t>ППК 129.29.15-1</t>
  </si>
  <si>
    <t>ППК 129.29.15-2</t>
  </si>
  <si>
    <t>С 40.30-3</t>
  </si>
  <si>
    <t>С 30.30-3</t>
  </si>
  <si>
    <t>С 60.30-8</t>
  </si>
  <si>
    <t>С 70.30-8</t>
  </si>
  <si>
    <t>С 80.30-8</t>
  </si>
  <si>
    <t>С 100.30-8</t>
  </si>
  <si>
    <t>С 90.30-8</t>
  </si>
  <si>
    <t>ПД 2-6</t>
  </si>
  <si>
    <t>4 ПГ6-6 АIIIвт</t>
  </si>
  <si>
    <t>П3 на граните</t>
  </si>
  <si>
    <t>БСГ В22,5 W4 F150</t>
  </si>
  <si>
    <t>Пк3</t>
  </si>
  <si>
    <t>Д.А.Новиков                        ________________</t>
  </si>
  <si>
    <t>Д.А.Новиков        ___________________</t>
  </si>
  <si>
    <r>
      <t xml:space="preserve">При подаче насоса за пределы города Ярославля покупатель дополнительно оплачивает дорогу из расчета                                                     </t>
    </r>
    <r>
      <rPr>
        <b/>
        <sz val="10"/>
        <rFont val="Arial Cyr"/>
        <family val="2"/>
      </rPr>
      <t>30 км = 1 час работы АБН</t>
    </r>
    <r>
      <rPr>
        <sz val="10"/>
        <rFont val="Arial Cyr"/>
        <family val="2"/>
      </rPr>
      <t xml:space="preserve">.                           </t>
    </r>
  </si>
  <si>
    <t>Подвижность П4   увеличивает цену бетона на 100 руб.</t>
  </si>
  <si>
    <t>Высота мм</t>
  </si>
  <si>
    <t>1400*</t>
  </si>
  <si>
    <t>1500*</t>
  </si>
  <si>
    <t>1950*</t>
  </si>
  <si>
    <t>*   -высота проекции</t>
  </si>
  <si>
    <t>80**</t>
  </si>
  <si>
    <t>90**</t>
  </si>
  <si>
    <t>100*</t>
  </si>
  <si>
    <t>**  -тольшина стенки</t>
  </si>
  <si>
    <t>ПРОГОНЫ и РИГЕЛЯ</t>
  </si>
  <si>
    <t>Р 2-72-56</t>
  </si>
  <si>
    <t>РДП(РОП) 4-68-70</t>
  </si>
  <si>
    <t>Р1-3 АIV</t>
  </si>
  <si>
    <t>Р3-3 АIV</t>
  </si>
  <si>
    <t>ВБП 9.29.30</t>
  </si>
  <si>
    <r>
      <t xml:space="preserve">Для эффективной укладки бетона ОАО "Домостроительный комбинат" предлагает собственный                                                                             </t>
    </r>
    <r>
      <rPr>
        <b/>
        <sz val="12"/>
        <rFont val="Arial Cyr"/>
        <family val="2"/>
      </rPr>
      <t xml:space="preserve">автобетононасос HANWOO 40 RX </t>
    </r>
    <r>
      <rPr>
        <sz val="10"/>
        <rFont val="Arial Cyr"/>
        <family val="2"/>
      </rPr>
      <t>с высотой подачи стрелы 40 метров.</t>
    </r>
  </si>
  <si>
    <t>ПТ 12,5-11.9</t>
  </si>
  <si>
    <t>ПТ 12,5-13.13</t>
  </si>
  <si>
    <t>ПТ 12,5-16.14</t>
  </si>
  <si>
    <t>ПТ 12,5-8.6</t>
  </si>
  <si>
    <r>
      <t xml:space="preserve"> - Железобетонные </t>
    </r>
    <r>
      <rPr>
        <b/>
        <sz val="9"/>
        <rFont val="Arial Cyr"/>
        <family val="2"/>
      </rPr>
      <t>колонны</t>
    </r>
    <r>
      <rPr>
        <sz val="9"/>
        <rFont val="Arial Cyr"/>
        <family val="2"/>
      </rPr>
      <t xml:space="preserve"> в том числе эстакадные (с консолями) по имеющейся   на ОАО" Домостроительный комбинат"технической документации и по чертежам заказчика.   Сечение колонн: 300-300, 400-300, 400-400, 500-400, 500-500,
 600-400, 600-500, 700-400, 800-400.</t>
    </r>
  </si>
  <si>
    <t>Б 49-3</t>
  </si>
  <si>
    <t>РДП(РОП) 4-56-70</t>
  </si>
  <si>
    <t>РДП(РОП) 6-86-90</t>
  </si>
  <si>
    <t>РДП(РОП) 6-56-70</t>
  </si>
  <si>
    <t>Б 44-1</t>
  </si>
  <si>
    <t>ИБ 6-3</t>
  </si>
  <si>
    <r>
      <t xml:space="preserve">ОАО "Домостроительный комбинат" имеет в собственности </t>
    </r>
    <r>
      <rPr>
        <b/>
        <sz val="10"/>
        <rFont val="Arial Cyr"/>
        <family val="2"/>
      </rPr>
      <t>10 автобетоносмесителей                                                       грузоподъемностью 6м3</t>
    </r>
    <r>
      <rPr>
        <sz val="10"/>
        <rFont val="Arial Cyr"/>
        <family val="2"/>
      </rPr>
      <t xml:space="preserve"> для доставки товарного бетона потребителям.                                                                        </t>
    </r>
  </si>
  <si>
    <t>Л 11-11</t>
  </si>
  <si>
    <t>А.Г. Лебедев___________</t>
  </si>
  <si>
    <t xml:space="preserve">Отдела маркетинга: г. Ярославль, ул. Промышленная, 19 Тел.: (4852)73-29-41,57-57-90, 58-77-77                                                      e-mail: marketing@dsk76.com    novikovda@dsk76.com      bistrovaev@dsk76.com </t>
  </si>
  <si>
    <t>с «04» октября 2017 г.</t>
  </si>
  <si>
    <t>ПДН-14 (ПАГ-14)</t>
  </si>
  <si>
    <t>2П60.20-30А5*</t>
  </si>
  <si>
    <t>2000*</t>
  </si>
  <si>
    <t>ОАО "Домостроительный комбинат"</t>
  </si>
  <si>
    <t xml:space="preserve">ВРИО Генерального  директора </t>
  </si>
  <si>
    <t>Начальник отдела маркетинга</t>
  </si>
  <si>
    <t>Вентиляционный блок</t>
  </si>
  <si>
    <t>с "04" октября  2017 г.</t>
  </si>
  <si>
    <t xml:space="preserve">Отдела маркетинга: г. Ярославль, ул. Промышленная, 19 Тел.: (4852)73-29-41,57-57-90, 58-77-77                                            e-mail: marketing@dsk76.com    novikovda@dsk76.com   </t>
  </si>
  <si>
    <t>ВРИО Генерального  директора  ОАО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</si>
</sst>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&quot;р.&quot;_-;\-* #,##0.00&quot;р.&quot;_-;_-* \-??&quot;р.&quot;_-;_-@_-"/>
    <numFmt numFmtId="167" formatCode="_-* #,##0&quot;р.&quot;_-;\-* #,##0&quot;р.&quot;_-;_-* \-??&quot;р.&quot;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6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color indexed="9"/>
      <name val="Arial Cyr"/>
      <family val="2"/>
    </font>
    <font>
      <sz val="10"/>
      <color indexed="9"/>
      <name val="Arial Cyr"/>
      <family val="2"/>
    </font>
    <font>
      <sz val="9"/>
      <color indexed="9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8.5"/>
      <name val="Arial Cyr"/>
      <family val="2"/>
    </font>
    <font>
      <u val="single"/>
      <sz val="9"/>
      <name val="Arial Cyr"/>
      <family val="2"/>
    </font>
    <font>
      <b/>
      <sz val="12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36"/>
      <name val="Arial Cyr"/>
      <family val="2"/>
    </font>
    <font>
      <b/>
      <sz val="11"/>
      <name val="Arial Cyr"/>
      <family val="0"/>
    </font>
    <font>
      <b/>
      <sz val="8.5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2"/>
      <color indexed="12"/>
      <name val="Arial Cyr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 wrapText="1"/>
    </xf>
    <xf numFmtId="1" fontId="6" fillId="0" borderId="2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vertical="center" wrapText="1"/>
    </xf>
    <xf numFmtId="166" fontId="4" fillId="0" borderId="14" xfId="43" applyFont="1" applyFill="1" applyBorder="1" applyAlignment="1" applyProtection="1">
      <alignment vertical="center"/>
      <protection/>
    </xf>
    <xf numFmtId="166" fontId="4" fillId="0" borderId="15" xfId="43" applyFont="1" applyFill="1" applyBorder="1" applyAlignment="1" applyProtection="1">
      <alignment vertical="center"/>
      <protection/>
    </xf>
    <xf numFmtId="166" fontId="4" fillId="0" borderId="11" xfId="43" applyFont="1" applyFill="1" applyBorder="1" applyAlignment="1" applyProtection="1">
      <alignment vertical="center"/>
      <protection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7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textRotation="90"/>
    </xf>
    <xf numFmtId="0" fontId="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3" fontId="4" fillId="0" borderId="2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3" fontId="4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 horizontal="left" vertical="top" wrapText="1" indent="1"/>
    </xf>
    <xf numFmtId="0" fontId="27" fillId="0" borderId="39" xfId="0" applyFont="1" applyBorder="1" applyAlignment="1">
      <alignment horizontal="left" vertical="top" wrapText="1" indent="1"/>
    </xf>
    <xf numFmtId="0" fontId="27" fillId="33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1" fontId="2" fillId="0" borderId="13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41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/>
    </xf>
    <xf numFmtId="49" fontId="2" fillId="0" borderId="15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164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49" fontId="3" fillId="35" borderId="10" xfId="0" applyNumberFormat="1" applyFont="1" applyFill="1" applyBorder="1" applyAlignment="1">
      <alignment horizontal="left"/>
    </xf>
    <xf numFmtId="3" fontId="2" fillId="3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3" fontId="2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" fontId="2" fillId="35" borderId="22" xfId="0" applyNumberFormat="1" applyFont="1" applyFill="1" applyBorder="1" applyAlignment="1">
      <alignment horizontal="center" vertical="center"/>
    </xf>
    <xf numFmtId="3" fontId="2" fillId="35" borderId="22" xfId="0" applyNumberFormat="1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0" fontId="2" fillId="35" borderId="46" xfId="0" applyFont="1" applyFill="1" applyBorder="1" applyAlignment="1">
      <alignment/>
    </xf>
    <xf numFmtId="49" fontId="3" fillId="35" borderId="41" xfId="0" applyNumberFormat="1" applyFont="1" applyFill="1" applyBorder="1" applyAlignment="1">
      <alignment horizontal="left"/>
    </xf>
    <xf numFmtId="0" fontId="2" fillId="35" borderId="47" xfId="0" applyFont="1" applyFill="1" applyBorder="1" applyAlignment="1">
      <alignment/>
    </xf>
    <xf numFmtId="3" fontId="6" fillId="36" borderId="10" xfId="0" applyNumberFormat="1" applyFont="1" applyFill="1" applyBorder="1" applyAlignment="1">
      <alignment horizontal="right" vertical="center"/>
    </xf>
    <xf numFmtId="3" fontId="6" fillId="36" borderId="0" xfId="0" applyNumberFormat="1" applyFont="1" applyFill="1" applyBorder="1" applyAlignment="1">
      <alignment horizontal="right" vertical="center"/>
    </xf>
    <xf numFmtId="3" fontId="7" fillId="36" borderId="0" xfId="0" applyNumberFormat="1" applyFont="1" applyFill="1" applyAlignment="1">
      <alignment horizontal="right" vertical="center"/>
    </xf>
    <xf numFmtId="0" fontId="5" fillId="0" borderId="0" xfId="42" applyBorder="1" applyAlignment="1">
      <alignment vertical="center" wrapText="1"/>
    </xf>
    <xf numFmtId="3" fontId="4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5" fillId="0" borderId="0" xfId="42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6" fontId="0" fillId="0" borderId="51" xfId="43" applyFont="1" applyFill="1" applyBorder="1" applyAlignment="1" applyProtection="1">
      <alignment horizontal="left" vertical="center"/>
      <protection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167" fontId="4" fillId="0" borderId="10" xfId="43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Border="1" applyAlignment="1">
      <alignment horizontal="center" vertical="center" wrapText="1"/>
    </xf>
    <xf numFmtId="167" fontId="4" fillId="0" borderId="56" xfId="43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6" fontId="4" fillId="0" borderId="10" xfId="43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center" vertical="center" wrapText="1"/>
    </xf>
    <xf numFmtId="0" fontId="30" fillId="0" borderId="0" xfId="42" applyFont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66" fontId="0" fillId="0" borderId="60" xfId="43" applyFont="1" applyFill="1" applyBorder="1" applyAlignment="1" applyProtection="1">
      <alignment horizontal="left" vertical="center"/>
      <protection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1" fontId="1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0" fillId="0" borderId="74" xfId="0" applyBorder="1" applyAlignment="1">
      <alignment vertical="center"/>
    </xf>
    <xf numFmtId="0" fontId="0" fillId="0" borderId="4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5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</xdr:row>
      <xdr:rowOff>9525</xdr:rowOff>
    </xdr:from>
    <xdr:to>
      <xdr:col>18</xdr:col>
      <xdr:colOff>0</xdr:colOff>
      <xdr:row>5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3075" y="6191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bk@newgbk" TargetMode="External" /><Relationship Id="rId2" Type="http://schemas.openxmlformats.org/officeDocument/2006/relationships/hyperlink" Target="mailto:marketing@dsk76.com?subject=&#1079;&#1072;&#1103;&#1074;&#1082;&#1072;%20&#1085;&#1072;%20&#1046;&#1041;&#1048;%20&#1048;&#1079;&#1076;&#1077;&#1083;&#1080;&#1103;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gbk@newgbk" TargetMode="External" /><Relationship Id="rId2" Type="http://schemas.openxmlformats.org/officeDocument/2006/relationships/hyperlink" Target="mailto:marketing@dsk76.com?subject=&#1079;&#1072;&#1103;&#1074;&#1082;&#1072;%20&#1085;&#1072;%20&#1046;&#1041;&#1048;%20&#1048;&#1079;&#1076;&#1077;&#1083;&#1080;&#1103;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view="pageBreakPreview" zoomScale="120" zoomScaleSheetLayoutView="120" workbookViewId="0" topLeftCell="A1">
      <pane ySplit="11" topLeftCell="A12" activePane="bottomLeft" state="frozen"/>
      <selection pane="topLeft" activeCell="A1" sqref="A1"/>
      <selection pane="bottomLeft" activeCell="F102" sqref="F102"/>
    </sheetView>
  </sheetViews>
  <sheetFormatPr defaultColWidth="9.00390625" defaultRowHeight="12.75"/>
  <cols>
    <col min="1" max="1" width="3.25390625" style="1" customWidth="1"/>
    <col min="2" max="2" width="13.125" style="2" customWidth="1"/>
    <col min="3" max="3" width="5.625" style="2" customWidth="1"/>
    <col min="4" max="4" width="6.00390625" style="2" customWidth="1"/>
    <col min="5" max="6" width="5.875" style="2" customWidth="1"/>
    <col min="7" max="7" width="8.25390625" style="2" hidden="1" customWidth="1"/>
    <col min="8" max="8" width="9.75390625" style="189" bestFit="1" customWidth="1"/>
    <col min="9" max="9" width="0" style="2" hidden="1" customWidth="1"/>
    <col min="10" max="10" width="1.25" style="2" customWidth="1"/>
    <col min="11" max="11" width="3.25390625" style="1" customWidth="1"/>
    <col min="12" max="12" width="14.75390625" style="2" customWidth="1"/>
    <col min="13" max="13" width="6.00390625" style="136" customWidth="1"/>
    <col min="14" max="14" width="7.75390625" style="136" customWidth="1"/>
    <col min="15" max="15" width="8.125" style="2" customWidth="1"/>
    <col min="16" max="16" width="6.625" style="2" customWidth="1"/>
    <col min="17" max="17" width="6.375" style="2" hidden="1" customWidth="1"/>
    <col min="18" max="18" width="13.25390625" style="189" customWidth="1"/>
    <col min="19" max="16384" width="9.125" style="2" customWidth="1"/>
  </cols>
  <sheetData>
    <row r="1" spans="2:18" ht="15.75" customHeight="1">
      <c r="B1" s="145"/>
      <c r="C1" s="138"/>
      <c r="D1" s="145"/>
      <c r="E1" s="146"/>
      <c r="H1" s="188"/>
      <c r="I1" s="154"/>
      <c r="J1" s="154"/>
      <c r="K1" s="154"/>
      <c r="L1" s="154"/>
      <c r="M1" s="161"/>
      <c r="N1" s="161"/>
      <c r="O1" s="154"/>
      <c r="P1" s="154"/>
      <c r="Q1" s="154"/>
      <c r="R1" s="188"/>
    </row>
    <row r="2" spans="2:18" ht="15.75" customHeight="1">
      <c r="B2" s="145"/>
      <c r="C2" s="138"/>
      <c r="D2" s="145"/>
      <c r="E2" s="146"/>
      <c r="H2" s="188"/>
      <c r="I2" s="154"/>
      <c r="J2" s="154"/>
      <c r="K2" s="154"/>
      <c r="L2" s="154"/>
      <c r="M2" s="161"/>
      <c r="N2" s="162" t="s">
        <v>0</v>
      </c>
      <c r="O2" s="154"/>
      <c r="P2" s="154"/>
      <c r="Q2" s="154"/>
      <c r="R2" s="188"/>
    </row>
    <row r="3" spans="2:18" ht="15.75" customHeight="1">
      <c r="B3" s="145"/>
      <c r="C3" s="138"/>
      <c r="D3" s="145"/>
      <c r="E3" s="146"/>
      <c r="H3" s="188"/>
      <c r="I3" s="154"/>
      <c r="J3" s="154"/>
      <c r="K3" s="154"/>
      <c r="L3" s="154"/>
      <c r="M3" s="161"/>
      <c r="N3" s="162" t="s">
        <v>316</v>
      </c>
      <c r="O3" s="154"/>
      <c r="P3" s="154"/>
      <c r="Q3" s="154"/>
      <c r="R3" s="188"/>
    </row>
    <row r="4" spans="2:18" ht="15" customHeight="1">
      <c r="B4" s="145"/>
      <c r="C4" s="139"/>
      <c r="D4" s="145"/>
      <c r="E4" s="146"/>
      <c r="H4" s="188"/>
      <c r="I4" s="154"/>
      <c r="J4" s="154"/>
      <c r="K4" s="154"/>
      <c r="L4" s="154"/>
      <c r="M4" s="161"/>
      <c r="N4" s="162" t="s">
        <v>315</v>
      </c>
      <c r="O4" s="154"/>
      <c r="P4" s="154"/>
      <c r="Q4" s="154"/>
      <c r="R4" s="188"/>
    </row>
    <row r="5" spans="2:18" ht="15.75" customHeight="1">
      <c r="B5" s="145"/>
      <c r="C5" s="139"/>
      <c r="D5" s="145"/>
      <c r="E5" s="146"/>
      <c r="H5" s="188"/>
      <c r="I5" s="154"/>
      <c r="J5" s="154"/>
      <c r="K5" s="154"/>
      <c r="L5" s="154"/>
      <c r="M5" s="161"/>
      <c r="N5" s="162" t="s">
        <v>309</v>
      </c>
      <c r="O5" s="154"/>
      <c r="P5" s="154"/>
      <c r="Q5" s="154"/>
      <c r="R5" s="188"/>
    </row>
    <row r="6" spans="1:17" ht="2.25" customHeight="1">
      <c r="A6" s="3"/>
      <c r="B6" s="145"/>
      <c r="C6" s="140"/>
      <c r="D6" s="145"/>
      <c r="E6" s="146"/>
      <c r="F6" s="3"/>
      <c r="G6" s="3"/>
      <c r="H6" s="201"/>
      <c r="K6" s="2"/>
      <c r="L6" s="3"/>
      <c r="O6" s="4"/>
      <c r="P6" s="4"/>
      <c r="Q6" s="4"/>
    </row>
    <row r="7" spans="1:18" ht="21.75" customHeight="1">
      <c r="A7" s="225" t="s">
        <v>1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</row>
    <row r="8" spans="1:18" ht="12">
      <c r="A8" s="226" t="s">
        <v>311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2.75" customHeight="1">
      <c r="A9" s="227" t="s">
        <v>310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</row>
    <row r="10" spans="1:18" ht="12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</row>
    <row r="11" spans="1:18" ht="33.75">
      <c r="A11" s="6" t="s">
        <v>2</v>
      </c>
      <c r="B11" s="7" t="s">
        <v>3</v>
      </c>
      <c r="C11" s="7" t="s">
        <v>4</v>
      </c>
      <c r="D11" s="36" t="s">
        <v>5</v>
      </c>
      <c r="E11" s="81" t="s">
        <v>6</v>
      </c>
      <c r="F11" s="81" t="s">
        <v>246</v>
      </c>
      <c r="G11" s="81" t="s">
        <v>7</v>
      </c>
      <c r="H11" s="190" t="s">
        <v>8</v>
      </c>
      <c r="I11" s="82" t="s">
        <v>8</v>
      </c>
      <c r="J11" s="90"/>
      <c r="K11" s="91" t="s">
        <v>2</v>
      </c>
      <c r="L11" s="81" t="s">
        <v>3</v>
      </c>
      <c r="M11" s="82" t="s">
        <v>4</v>
      </c>
      <c r="N11" s="82" t="s">
        <v>5</v>
      </c>
      <c r="O11" s="81" t="s">
        <v>280</v>
      </c>
      <c r="P11" s="81" t="s">
        <v>246</v>
      </c>
      <c r="Q11" s="81" t="s">
        <v>7</v>
      </c>
      <c r="R11" s="190" t="s">
        <v>8</v>
      </c>
    </row>
    <row r="12" spans="1:18" ht="13.5" customHeight="1">
      <c r="A12" s="8"/>
      <c r="B12" s="9" t="s">
        <v>9</v>
      </c>
      <c r="C12" s="9"/>
      <c r="D12" s="9"/>
      <c r="E12" s="9"/>
      <c r="F12" s="9"/>
      <c r="G12" s="10"/>
      <c r="H12" s="191"/>
      <c r="I12" s="10"/>
      <c r="J12" s="5"/>
      <c r="K12" s="8"/>
      <c r="L12" s="9" t="s">
        <v>10</v>
      </c>
      <c r="M12" s="163"/>
      <c r="N12" s="163"/>
      <c r="O12" s="9"/>
      <c r="P12" s="9"/>
      <c r="Q12" s="10"/>
      <c r="R12" s="191"/>
    </row>
    <row r="13" spans="1:18" ht="13.5" customHeight="1">
      <c r="A13" s="11">
        <v>1</v>
      </c>
      <c r="B13" s="12" t="s">
        <v>11</v>
      </c>
      <c r="C13" s="13">
        <v>2380</v>
      </c>
      <c r="D13" s="13">
        <v>300</v>
      </c>
      <c r="E13" s="13">
        <v>580</v>
      </c>
      <c r="F13" s="88">
        <v>0.97</v>
      </c>
      <c r="G13" s="14">
        <v>0.41</v>
      </c>
      <c r="H13" s="192">
        <v>1771.3500000000001</v>
      </c>
      <c r="I13" s="15"/>
      <c r="J13" s="5"/>
      <c r="K13" s="11">
        <v>47</v>
      </c>
      <c r="L13" s="12" t="s">
        <v>12</v>
      </c>
      <c r="M13" s="164">
        <v>2720</v>
      </c>
      <c r="N13" s="164">
        <v>1050</v>
      </c>
      <c r="O13" s="16" t="s">
        <v>281</v>
      </c>
      <c r="P13" s="88">
        <v>1.3250000000000002</v>
      </c>
      <c r="Q13" s="17">
        <v>0.53</v>
      </c>
      <c r="R13" s="192">
        <v>9469.900000000001</v>
      </c>
    </row>
    <row r="14" spans="1:18" ht="13.5" customHeight="1">
      <c r="A14" s="11">
        <v>2</v>
      </c>
      <c r="B14" s="12" t="s">
        <v>13</v>
      </c>
      <c r="C14" s="13">
        <v>2380</v>
      </c>
      <c r="D14" s="13">
        <v>400</v>
      </c>
      <c r="E14" s="13">
        <v>580</v>
      </c>
      <c r="F14" s="88">
        <v>1.3</v>
      </c>
      <c r="G14" s="14">
        <v>0.54</v>
      </c>
      <c r="H14" s="192">
        <v>2271.15</v>
      </c>
      <c r="I14" s="15"/>
      <c r="J14" s="5"/>
      <c r="K14" s="11">
        <v>48</v>
      </c>
      <c r="L14" s="12" t="s">
        <v>14</v>
      </c>
      <c r="M14" s="164">
        <v>2940</v>
      </c>
      <c r="N14" s="164">
        <v>1050</v>
      </c>
      <c r="O14" s="16" t="s">
        <v>282</v>
      </c>
      <c r="P14" s="88">
        <v>1.4749999999999999</v>
      </c>
      <c r="Q14" s="17">
        <v>0.59</v>
      </c>
      <c r="R14" s="192">
        <v>10238.800000000001</v>
      </c>
    </row>
    <row r="15" spans="1:18" ht="13.5" customHeight="1">
      <c r="A15" s="11">
        <v>3</v>
      </c>
      <c r="B15" s="12" t="s">
        <v>15</v>
      </c>
      <c r="C15" s="13">
        <v>2380</v>
      </c>
      <c r="D15" s="13">
        <v>500</v>
      </c>
      <c r="E15" s="13">
        <v>580</v>
      </c>
      <c r="F15" s="88">
        <v>1.63</v>
      </c>
      <c r="G15" s="14">
        <v>0.68</v>
      </c>
      <c r="H15" s="192">
        <v>2809.8</v>
      </c>
      <c r="I15" s="15"/>
      <c r="J15" s="18"/>
      <c r="K15" s="11">
        <v>49</v>
      </c>
      <c r="L15" s="12" t="s">
        <v>16</v>
      </c>
      <c r="M15" s="164">
        <v>3374</v>
      </c>
      <c r="N15" s="164">
        <v>1350</v>
      </c>
      <c r="O15" s="16" t="s">
        <v>283</v>
      </c>
      <c r="P15" s="88">
        <v>2.3499999999999996</v>
      </c>
      <c r="Q15" s="16">
        <v>0.94</v>
      </c>
      <c r="R15" s="192">
        <v>16624.300000000003</v>
      </c>
    </row>
    <row r="16" spans="1:18" ht="13.5" customHeight="1">
      <c r="A16" s="11">
        <v>4</v>
      </c>
      <c r="B16" s="12" t="s">
        <v>17</v>
      </c>
      <c r="C16" s="13">
        <v>2380</v>
      </c>
      <c r="D16" s="13">
        <v>600</v>
      </c>
      <c r="E16" s="13">
        <v>580</v>
      </c>
      <c r="F16" s="88">
        <v>1.96</v>
      </c>
      <c r="G16" s="14">
        <v>0.815</v>
      </c>
      <c r="H16" s="192">
        <v>3329.55</v>
      </c>
      <c r="I16" s="15"/>
      <c r="J16" s="18"/>
      <c r="K16" s="11">
        <v>50</v>
      </c>
      <c r="L16" s="12" t="s">
        <v>18</v>
      </c>
      <c r="M16" s="164">
        <v>2200</v>
      </c>
      <c r="N16" s="164">
        <v>1600</v>
      </c>
      <c r="O16" s="16">
        <v>320</v>
      </c>
      <c r="P16" s="88">
        <v>1.2</v>
      </c>
      <c r="Q16" s="17">
        <v>0.48</v>
      </c>
      <c r="R16" s="192">
        <v>7155.500000000001</v>
      </c>
    </row>
    <row r="17" spans="1:18" ht="13.5" customHeight="1">
      <c r="A17" s="11">
        <v>5</v>
      </c>
      <c r="B17" s="12" t="s">
        <v>19</v>
      </c>
      <c r="C17" s="13">
        <v>2380</v>
      </c>
      <c r="D17" s="13">
        <v>700</v>
      </c>
      <c r="E17" s="13">
        <v>580</v>
      </c>
      <c r="F17" s="88">
        <v>2.42</v>
      </c>
      <c r="G17" s="14">
        <v>1.008</v>
      </c>
      <c r="H17" s="192">
        <v>4188.45</v>
      </c>
      <c r="I17" s="15"/>
      <c r="J17" s="18"/>
      <c r="K17" s="11">
        <v>51</v>
      </c>
      <c r="L17" s="12" t="s">
        <v>20</v>
      </c>
      <c r="M17" s="164">
        <v>2200</v>
      </c>
      <c r="N17" s="164">
        <v>1600</v>
      </c>
      <c r="O17" s="16">
        <v>320</v>
      </c>
      <c r="P17" s="88">
        <v>1.2</v>
      </c>
      <c r="Q17" s="17">
        <v>0.48</v>
      </c>
      <c r="R17" s="192">
        <v>7348.000000000001</v>
      </c>
    </row>
    <row r="18" spans="1:18" ht="13.5" customHeight="1">
      <c r="A18" s="11">
        <v>6</v>
      </c>
      <c r="B18" s="12" t="s">
        <v>21</v>
      </c>
      <c r="C18" s="13">
        <v>1180</v>
      </c>
      <c r="D18" s="13">
        <v>300</v>
      </c>
      <c r="E18" s="13">
        <v>580</v>
      </c>
      <c r="F18" s="88">
        <v>0.98</v>
      </c>
      <c r="G18" s="14">
        <v>0.2</v>
      </c>
      <c r="H18" s="192">
        <v>985.9795232756824</v>
      </c>
      <c r="I18" s="15"/>
      <c r="J18" s="18"/>
      <c r="K18" s="11">
        <v>52</v>
      </c>
      <c r="L18" s="12" t="s">
        <v>22</v>
      </c>
      <c r="M18" s="164">
        <v>2200</v>
      </c>
      <c r="N18" s="164">
        <v>1900</v>
      </c>
      <c r="O18" s="16">
        <v>320</v>
      </c>
      <c r="P18" s="88">
        <v>1.375</v>
      </c>
      <c r="Q18" s="19">
        <v>0.55</v>
      </c>
      <c r="R18" s="192">
        <v>8244.5</v>
      </c>
    </row>
    <row r="19" spans="1:18" ht="13.5" customHeight="1">
      <c r="A19" s="11">
        <v>7</v>
      </c>
      <c r="B19" s="12" t="s">
        <v>23</v>
      </c>
      <c r="C19" s="13">
        <v>1180</v>
      </c>
      <c r="D19" s="13">
        <v>400</v>
      </c>
      <c r="E19" s="13">
        <v>580</v>
      </c>
      <c r="F19" s="88">
        <v>0.64</v>
      </c>
      <c r="G19" s="14">
        <v>0.27</v>
      </c>
      <c r="H19" s="192">
        <v>1237.6595601453917</v>
      </c>
      <c r="I19" s="15"/>
      <c r="J19" s="18"/>
      <c r="K19" s="11">
        <v>53</v>
      </c>
      <c r="L19" s="12" t="s">
        <v>24</v>
      </c>
      <c r="M19" s="164">
        <v>2200</v>
      </c>
      <c r="N19" s="164">
        <v>1900</v>
      </c>
      <c r="O19" s="20">
        <v>320</v>
      </c>
      <c r="P19" s="88">
        <v>1.375</v>
      </c>
      <c r="Q19" s="83">
        <v>0.55</v>
      </c>
      <c r="R19" s="192">
        <v>8475.5</v>
      </c>
    </row>
    <row r="20" spans="1:18" ht="13.5" customHeight="1">
      <c r="A20" s="11">
        <v>8</v>
      </c>
      <c r="B20" s="12" t="s">
        <v>25</v>
      </c>
      <c r="C20" s="13">
        <v>1180</v>
      </c>
      <c r="D20" s="13">
        <v>500</v>
      </c>
      <c r="E20" s="13">
        <v>580</v>
      </c>
      <c r="F20" s="88">
        <v>0.79</v>
      </c>
      <c r="G20" s="14">
        <v>0.34</v>
      </c>
      <c r="H20" s="192">
        <v>1486.6689528974543</v>
      </c>
      <c r="I20" s="15"/>
      <c r="J20" s="18"/>
      <c r="K20" s="2"/>
      <c r="O20" s="2" t="s">
        <v>284</v>
      </c>
      <c r="R20" s="192"/>
    </row>
    <row r="21" spans="1:18" ht="13.5" customHeight="1">
      <c r="A21" s="11">
        <v>9</v>
      </c>
      <c r="B21" s="12" t="s">
        <v>27</v>
      </c>
      <c r="C21" s="13">
        <v>1180</v>
      </c>
      <c r="D21" s="13">
        <v>600</v>
      </c>
      <c r="E21" s="13">
        <v>580</v>
      </c>
      <c r="F21" s="88">
        <v>0.96</v>
      </c>
      <c r="G21" s="14">
        <v>0.41</v>
      </c>
      <c r="H21" s="192">
        <v>1743.5501956495166</v>
      </c>
      <c r="I21" s="15"/>
      <c r="J21" s="18"/>
      <c r="K21" s="32"/>
      <c r="L21" s="22" t="s">
        <v>26</v>
      </c>
      <c r="M21" s="165"/>
      <c r="N21" s="165"/>
      <c r="O21" s="22"/>
      <c r="P21" s="93"/>
      <c r="Q21" s="22"/>
      <c r="R21" s="192"/>
    </row>
    <row r="22" spans="1:18" ht="13.5" customHeight="1">
      <c r="A22" s="11">
        <v>10</v>
      </c>
      <c r="B22" s="12" t="s">
        <v>30</v>
      </c>
      <c r="C22" s="13">
        <v>880</v>
      </c>
      <c r="D22" s="13">
        <v>300</v>
      </c>
      <c r="E22" s="13">
        <v>580</v>
      </c>
      <c r="F22" s="88">
        <v>0.35</v>
      </c>
      <c r="G22" s="14">
        <v>0.16</v>
      </c>
      <c r="H22" s="192">
        <v>809.892832879546</v>
      </c>
      <c r="I22" s="15"/>
      <c r="J22" s="5"/>
      <c r="K22" s="149">
        <v>54</v>
      </c>
      <c r="L22" s="86" t="s">
        <v>28</v>
      </c>
      <c r="M22" s="166">
        <v>1050</v>
      </c>
      <c r="N22" s="166">
        <v>330</v>
      </c>
      <c r="O22" s="87">
        <v>145</v>
      </c>
      <c r="P22" s="150">
        <v>0.11499999999999999</v>
      </c>
      <c r="Q22" s="79">
        <v>0.046</v>
      </c>
      <c r="R22" s="192">
        <v>1116.5</v>
      </c>
    </row>
    <row r="23" spans="1:18" ht="13.5" customHeight="1">
      <c r="A23" s="11">
        <v>11</v>
      </c>
      <c r="B23" s="12" t="s">
        <v>32</v>
      </c>
      <c r="C23" s="13">
        <v>880</v>
      </c>
      <c r="D23" s="13">
        <v>400</v>
      </c>
      <c r="E23" s="13">
        <v>580</v>
      </c>
      <c r="F23" s="88">
        <v>0.47</v>
      </c>
      <c r="G23" s="14">
        <v>0.21</v>
      </c>
      <c r="H23" s="192">
        <v>996.7643877864812</v>
      </c>
      <c r="I23" s="15"/>
      <c r="J23" s="5"/>
      <c r="K23" s="149">
        <v>55</v>
      </c>
      <c r="L23" s="86" t="s">
        <v>29</v>
      </c>
      <c r="M23" s="166">
        <v>1200</v>
      </c>
      <c r="N23" s="166">
        <v>330</v>
      </c>
      <c r="O23" s="87">
        <v>145</v>
      </c>
      <c r="P23" s="150">
        <v>0.1325</v>
      </c>
      <c r="Q23" s="79">
        <v>0.053</v>
      </c>
      <c r="R23" s="192">
        <v>1302.4</v>
      </c>
    </row>
    <row r="24" spans="1:18" ht="13.5" customHeight="1">
      <c r="A24" s="11">
        <v>12</v>
      </c>
      <c r="B24" s="12" t="s">
        <v>33</v>
      </c>
      <c r="C24" s="13">
        <v>880</v>
      </c>
      <c r="D24" s="13">
        <v>500</v>
      </c>
      <c r="E24" s="13">
        <v>580</v>
      </c>
      <c r="F24" s="88">
        <v>0.59</v>
      </c>
      <c r="G24" s="25">
        <v>0.27</v>
      </c>
      <c r="H24" s="192">
        <v>1194.9</v>
      </c>
      <c r="I24" s="15"/>
      <c r="J24" s="5"/>
      <c r="K24" s="149">
        <v>56</v>
      </c>
      <c r="L24" s="86" t="s">
        <v>31</v>
      </c>
      <c r="M24" s="166">
        <v>1350</v>
      </c>
      <c r="N24" s="166">
        <v>330</v>
      </c>
      <c r="O24" s="87">
        <v>145</v>
      </c>
      <c r="P24" s="150">
        <v>0.15</v>
      </c>
      <c r="Q24" s="79">
        <v>0.06</v>
      </c>
      <c r="R24" s="192">
        <v>1554.3000000000002</v>
      </c>
    </row>
    <row r="25" spans="1:18" ht="13.5" customHeight="1">
      <c r="A25" s="11">
        <v>13</v>
      </c>
      <c r="B25" s="12" t="s">
        <v>35</v>
      </c>
      <c r="C25" s="13">
        <v>880</v>
      </c>
      <c r="D25" s="13">
        <v>600</v>
      </c>
      <c r="E25" s="23">
        <v>580</v>
      </c>
      <c r="F25" s="88">
        <v>0.7</v>
      </c>
      <c r="G25" s="79">
        <v>0.32</v>
      </c>
      <c r="H25" s="192">
        <v>1387.05</v>
      </c>
      <c r="I25" s="15"/>
      <c r="J25" s="5"/>
      <c r="K25" s="32"/>
      <c r="L25" s="22" t="s">
        <v>34</v>
      </c>
      <c r="M25" s="165"/>
      <c r="N25" s="165"/>
      <c r="O25" s="22"/>
      <c r="P25" s="93"/>
      <c r="Q25" s="22"/>
      <c r="R25" s="192"/>
    </row>
    <row r="26" spans="1:18" ht="13.5" customHeight="1">
      <c r="A26" s="11"/>
      <c r="B26" s="21" t="s">
        <v>37</v>
      </c>
      <c r="C26" s="21"/>
      <c r="D26" s="21"/>
      <c r="E26" s="21"/>
      <c r="F26" s="88"/>
      <c r="G26" s="22"/>
      <c r="H26" s="192"/>
      <c r="I26" s="15"/>
      <c r="J26" s="5"/>
      <c r="K26" s="149">
        <v>57</v>
      </c>
      <c r="L26" s="153" t="s">
        <v>36</v>
      </c>
      <c r="M26" s="166">
        <v>1790</v>
      </c>
      <c r="N26" s="166">
        <v>1490</v>
      </c>
      <c r="O26" s="87">
        <v>140</v>
      </c>
      <c r="P26" s="150">
        <v>0.925</v>
      </c>
      <c r="Q26" s="79">
        <v>0.37</v>
      </c>
      <c r="R26" s="192">
        <v>3074.5000000000005</v>
      </c>
    </row>
    <row r="27" spans="1:18" ht="13.5" customHeight="1">
      <c r="A27" s="11">
        <v>14</v>
      </c>
      <c r="B27" s="12" t="s">
        <v>39</v>
      </c>
      <c r="C27" s="13">
        <v>400</v>
      </c>
      <c r="D27" s="13">
        <v>400</v>
      </c>
      <c r="E27" s="23">
        <v>200</v>
      </c>
      <c r="F27" s="88">
        <v>0.0704</v>
      </c>
      <c r="G27" s="79">
        <v>0.032</v>
      </c>
      <c r="H27" s="192">
        <v>330</v>
      </c>
      <c r="I27" s="22"/>
      <c r="J27" s="22"/>
      <c r="K27" s="149">
        <v>58</v>
      </c>
      <c r="L27" s="183" t="s">
        <v>296</v>
      </c>
      <c r="M27" s="166">
        <v>1100</v>
      </c>
      <c r="N27" s="166">
        <v>900</v>
      </c>
      <c r="O27" s="87">
        <v>80</v>
      </c>
      <c r="P27" s="150">
        <v>0.2</v>
      </c>
      <c r="Q27" s="79"/>
      <c r="R27" s="192">
        <v>722.7</v>
      </c>
    </row>
    <row r="28" spans="1:18" ht="13.5" customHeight="1">
      <c r="A28" s="11">
        <v>15</v>
      </c>
      <c r="B28" s="12" t="s">
        <v>41</v>
      </c>
      <c r="C28" s="13">
        <v>500</v>
      </c>
      <c r="D28" s="13">
        <v>500</v>
      </c>
      <c r="E28" s="13">
        <v>200</v>
      </c>
      <c r="F28" s="88">
        <v>0.11000000000000001</v>
      </c>
      <c r="G28" s="24">
        <v>0.05</v>
      </c>
      <c r="H28" s="192">
        <v>424.6</v>
      </c>
      <c r="I28" s="15">
        <v>91.52</v>
      </c>
      <c r="J28" s="5"/>
      <c r="K28" s="149">
        <v>59</v>
      </c>
      <c r="L28" s="183" t="s">
        <v>297</v>
      </c>
      <c r="M28" s="166">
        <v>1300</v>
      </c>
      <c r="N28" s="166">
        <v>1300</v>
      </c>
      <c r="O28" s="87">
        <v>80</v>
      </c>
      <c r="P28" s="150">
        <v>0.34</v>
      </c>
      <c r="Q28" s="79"/>
      <c r="R28" s="192">
        <v>1197.9</v>
      </c>
    </row>
    <row r="29" spans="1:18" ht="13.5" customHeight="1">
      <c r="A29" s="11">
        <v>16</v>
      </c>
      <c r="B29" s="12" t="s">
        <v>43</v>
      </c>
      <c r="C29" s="13">
        <v>400</v>
      </c>
      <c r="D29" s="13">
        <v>400</v>
      </c>
      <c r="E29" s="13">
        <v>400</v>
      </c>
      <c r="F29" s="88">
        <v>0.1408</v>
      </c>
      <c r="G29" s="14">
        <v>0.064</v>
      </c>
      <c r="H29" s="192">
        <v>498.30000000000007</v>
      </c>
      <c r="I29" s="15">
        <v>160.16</v>
      </c>
      <c r="J29" s="5"/>
      <c r="K29" s="149">
        <v>60</v>
      </c>
      <c r="L29" s="183" t="s">
        <v>298</v>
      </c>
      <c r="M29" s="166">
        <v>1600</v>
      </c>
      <c r="N29" s="166">
        <v>1400</v>
      </c>
      <c r="O29" s="87">
        <v>80</v>
      </c>
      <c r="P29" s="150">
        <v>0.45</v>
      </c>
      <c r="Q29" s="79"/>
      <c r="R29" s="192">
        <v>1680.8000000000002</v>
      </c>
    </row>
    <row r="30" spans="1:18" ht="13.5" customHeight="1">
      <c r="A30" s="11">
        <v>17</v>
      </c>
      <c r="B30" s="12" t="s">
        <v>45</v>
      </c>
      <c r="C30" s="13">
        <v>1200</v>
      </c>
      <c r="D30" s="13">
        <v>3200</v>
      </c>
      <c r="E30" s="13">
        <v>500</v>
      </c>
      <c r="F30" s="88">
        <v>4</v>
      </c>
      <c r="G30" s="14">
        <v>1.6</v>
      </c>
      <c r="H30" s="192">
        <v>11900.900000000001</v>
      </c>
      <c r="I30" s="15">
        <v>180.96</v>
      </c>
      <c r="J30" s="98"/>
      <c r="K30" s="149">
        <v>61</v>
      </c>
      <c r="L30" s="183" t="s">
        <v>299</v>
      </c>
      <c r="M30" s="166">
        <v>800</v>
      </c>
      <c r="N30" s="166">
        <v>600</v>
      </c>
      <c r="O30" s="87">
        <v>80</v>
      </c>
      <c r="P30" s="150">
        <v>0.1</v>
      </c>
      <c r="Q30" s="79"/>
      <c r="R30" s="192">
        <v>444.40000000000003</v>
      </c>
    </row>
    <row r="31" spans="1:18" ht="13.5" customHeight="1">
      <c r="A31" s="11">
        <v>18</v>
      </c>
      <c r="B31" s="12" t="s">
        <v>47</v>
      </c>
      <c r="C31" s="13">
        <v>1200</v>
      </c>
      <c r="D31" s="13">
        <v>2800</v>
      </c>
      <c r="E31" s="13">
        <v>500</v>
      </c>
      <c r="F31" s="88">
        <v>3.4225</v>
      </c>
      <c r="G31" s="14">
        <v>1.369</v>
      </c>
      <c r="H31" s="192">
        <v>9621.7</v>
      </c>
      <c r="I31" s="15">
        <v>5605.6</v>
      </c>
      <c r="J31" s="98"/>
      <c r="K31" s="11"/>
      <c r="L31" s="184" t="s">
        <v>38</v>
      </c>
      <c r="M31" s="185"/>
      <c r="N31" s="185"/>
      <c r="O31" s="186"/>
      <c r="P31" s="177"/>
      <c r="Q31" s="187"/>
      <c r="R31" s="192"/>
    </row>
    <row r="32" spans="1:18" ht="13.5" customHeight="1">
      <c r="A32" s="11">
        <v>19</v>
      </c>
      <c r="B32" s="12" t="s">
        <v>49</v>
      </c>
      <c r="C32" s="13">
        <v>1200</v>
      </c>
      <c r="D32" s="13">
        <v>2400</v>
      </c>
      <c r="E32" s="13">
        <v>500</v>
      </c>
      <c r="F32" s="88">
        <v>2.8499999999999996</v>
      </c>
      <c r="G32" s="14">
        <v>1.14</v>
      </c>
      <c r="H32" s="192">
        <v>7388.700000000001</v>
      </c>
      <c r="I32" s="15">
        <v>4668.56</v>
      </c>
      <c r="J32" s="98"/>
      <c r="K32" s="11">
        <v>62</v>
      </c>
      <c r="L32" s="12" t="s">
        <v>40</v>
      </c>
      <c r="M32" s="167">
        <v>7180</v>
      </c>
      <c r="N32" s="167">
        <v>1490</v>
      </c>
      <c r="O32" s="23">
        <v>220</v>
      </c>
      <c r="P32" s="88">
        <v>3.4</v>
      </c>
      <c r="Q32" s="79">
        <v>2.35</v>
      </c>
      <c r="R32" s="192">
        <v>13405.7</v>
      </c>
    </row>
    <row r="33" spans="1:18" ht="13.5" customHeight="1">
      <c r="A33" s="11">
        <v>20</v>
      </c>
      <c r="B33" s="12" t="s">
        <v>51</v>
      </c>
      <c r="C33" s="13">
        <v>1200</v>
      </c>
      <c r="D33" s="13">
        <v>2000</v>
      </c>
      <c r="E33" s="13">
        <v>500</v>
      </c>
      <c r="F33" s="88">
        <v>2.4375</v>
      </c>
      <c r="G33" s="14">
        <v>0.975</v>
      </c>
      <c r="H33" s="192">
        <v>6213.900000000001</v>
      </c>
      <c r="I33" s="15">
        <v>3767.92</v>
      </c>
      <c r="J33" s="98"/>
      <c r="K33" s="11">
        <v>63</v>
      </c>
      <c r="L33" s="12" t="s">
        <v>42</v>
      </c>
      <c r="M33" s="167">
        <v>6280</v>
      </c>
      <c r="N33" s="167">
        <v>1490</v>
      </c>
      <c r="O33" s="23">
        <v>220</v>
      </c>
      <c r="P33" s="88">
        <v>2.975</v>
      </c>
      <c r="Q33" s="79">
        <v>2.06</v>
      </c>
      <c r="R33" s="192">
        <v>10407.1</v>
      </c>
    </row>
    <row r="34" spans="1:18" ht="13.5" customHeight="1">
      <c r="A34" s="11">
        <v>21</v>
      </c>
      <c r="B34" s="12" t="s">
        <v>53</v>
      </c>
      <c r="C34" s="13">
        <v>2400</v>
      </c>
      <c r="D34" s="13">
        <v>1600</v>
      </c>
      <c r="E34" s="13">
        <v>300</v>
      </c>
      <c r="F34" s="88">
        <v>2.475</v>
      </c>
      <c r="G34" s="14">
        <v>0.99</v>
      </c>
      <c r="H34" s="192">
        <v>7187.400000000001</v>
      </c>
      <c r="I34" s="15">
        <v>3609.84</v>
      </c>
      <c r="J34" s="98"/>
      <c r="K34" s="11">
        <v>64</v>
      </c>
      <c r="L34" s="12" t="s">
        <v>44</v>
      </c>
      <c r="M34" s="167">
        <v>5980</v>
      </c>
      <c r="N34" s="167">
        <v>1490</v>
      </c>
      <c r="O34" s="13">
        <v>220</v>
      </c>
      <c r="P34" s="88">
        <v>2.85</v>
      </c>
      <c r="Q34" s="24">
        <v>1.96</v>
      </c>
      <c r="R34" s="192">
        <v>9804.300000000001</v>
      </c>
    </row>
    <row r="35" spans="1:18" ht="13.5" customHeight="1">
      <c r="A35" s="11">
        <v>22</v>
      </c>
      <c r="B35" s="12" t="s">
        <v>55</v>
      </c>
      <c r="C35" s="13">
        <v>1200</v>
      </c>
      <c r="D35" s="13">
        <v>1600</v>
      </c>
      <c r="E35" s="13">
        <v>300</v>
      </c>
      <c r="F35" s="88">
        <v>1.2349999999999999</v>
      </c>
      <c r="G35" s="14">
        <v>0.494</v>
      </c>
      <c r="H35" s="192">
        <v>3565.1000000000004</v>
      </c>
      <c r="I35" s="15">
        <v>3830.32</v>
      </c>
      <c r="J35" s="98"/>
      <c r="K35" s="11">
        <v>65</v>
      </c>
      <c r="L35" s="12" t="s">
        <v>46</v>
      </c>
      <c r="M35" s="164">
        <v>5680</v>
      </c>
      <c r="N35" s="164">
        <v>1490</v>
      </c>
      <c r="O35" s="16">
        <v>220</v>
      </c>
      <c r="P35" s="88">
        <v>2.7</v>
      </c>
      <c r="Q35" s="14">
        <v>1.86</v>
      </c>
      <c r="R35" s="192">
        <v>9332.400000000001</v>
      </c>
    </row>
    <row r="36" spans="1:18" ht="13.5" customHeight="1">
      <c r="A36" s="11">
        <v>23</v>
      </c>
      <c r="B36" s="12" t="s">
        <v>57</v>
      </c>
      <c r="C36" s="13">
        <v>800</v>
      </c>
      <c r="D36" s="13">
        <v>1600</v>
      </c>
      <c r="E36" s="13">
        <v>300</v>
      </c>
      <c r="F36" s="88">
        <v>0.8</v>
      </c>
      <c r="G36" s="14">
        <v>0.32</v>
      </c>
      <c r="H36" s="192">
        <v>2354</v>
      </c>
      <c r="I36" s="15">
        <v>1900</v>
      </c>
      <c r="J36" s="98"/>
      <c r="K36" s="11">
        <v>66</v>
      </c>
      <c r="L36" s="12" t="s">
        <v>48</v>
      </c>
      <c r="M36" s="164">
        <v>5380</v>
      </c>
      <c r="N36" s="164">
        <v>1490</v>
      </c>
      <c r="O36" s="16">
        <v>220</v>
      </c>
      <c r="P36" s="88">
        <v>2.575</v>
      </c>
      <c r="Q36" s="14">
        <v>1.76</v>
      </c>
      <c r="R36" s="192">
        <v>8950.7</v>
      </c>
    </row>
    <row r="37" spans="1:18" ht="13.5" customHeight="1">
      <c r="A37" s="11">
        <v>24</v>
      </c>
      <c r="B37" s="12" t="s">
        <v>59</v>
      </c>
      <c r="C37" s="13">
        <v>2400</v>
      </c>
      <c r="D37" s="13">
        <v>1400</v>
      </c>
      <c r="E37" s="13">
        <v>300</v>
      </c>
      <c r="F37" s="88">
        <v>2.125</v>
      </c>
      <c r="G37" s="14">
        <v>0.85</v>
      </c>
      <c r="H37" s="192">
        <v>5567.1</v>
      </c>
      <c r="I37" s="15">
        <v>1212</v>
      </c>
      <c r="J37" s="98"/>
      <c r="K37" s="11">
        <v>67</v>
      </c>
      <c r="L37" s="12" t="s">
        <v>50</v>
      </c>
      <c r="M37" s="167">
        <v>5080</v>
      </c>
      <c r="N37" s="167">
        <v>1490</v>
      </c>
      <c r="O37" s="13">
        <v>220</v>
      </c>
      <c r="P37" s="88">
        <v>2.425</v>
      </c>
      <c r="Q37" s="14">
        <v>1.67</v>
      </c>
      <c r="R37" s="192">
        <v>8749.400000000001</v>
      </c>
    </row>
    <row r="38" spans="1:18" ht="13.5" customHeight="1">
      <c r="A38" s="11">
        <v>25</v>
      </c>
      <c r="B38" s="12" t="s">
        <v>61</v>
      </c>
      <c r="C38" s="13">
        <v>1200</v>
      </c>
      <c r="D38" s="13">
        <v>1400</v>
      </c>
      <c r="E38" s="13">
        <v>300</v>
      </c>
      <c r="F38" s="88">
        <v>1.04</v>
      </c>
      <c r="G38" s="14">
        <v>0.416</v>
      </c>
      <c r="H38" s="192">
        <v>2809.4</v>
      </c>
      <c r="I38" s="15">
        <v>3191.76</v>
      </c>
      <c r="J38" s="98"/>
      <c r="K38" s="11">
        <v>68</v>
      </c>
      <c r="L38" s="12" t="s">
        <v>52</v>
      </c>
      <c r="M38" s="167">
        <v>4780</v>
      </c>
      <c r="N38" s="167">
        <v>1490</v>
      </c>
      <c r="O38" s="13">
        <v>220</v>
      </c>
      <c r="P38" s="88">
        <v>2.3</v>
      </c>
      <c r="Q38" s="14">
        <v>1.57</v>
      </c>
      <c r="R38" s="192">
        <v>8368.800000000001</v>
      </c>
    </row>
    <row r="39" spans="1:18" ht="13.5" customHeight="1">
      <c r="A39" s="11">
        <v>26</v>
      </c>
      <c r="B39" s="12" t="s">
        <v>63</v>
      </c>
      <c r="C39" s="13">
        <v>800</v>
      </c>
      <c r="D39" s="13">
        <v>1400</v>
      </c>
      <c r="E39" s="13">
        <v>300</v>
      </c>
      <c r="F39" s="88">
        <v>1</v>
      </c>
      <c r="G39" s="14">
        <v>0.4</v>
      </c>
      <c r="H39" s="192">
        <v>2587.2000000000003</v>
      </c>
      <c r="I39" s="15">
        <v>1592</v>
      </c>
      <c r="J39" s="98"/>
      <c r="K39" s="11">
        <v>69</v>
      </c>
      <c r="L39" s="12" t="s">
        <v>54</v>
      </c>
      <c r="M39" s="167">
        <v>4180</v>
      </c>
      <c r="N39" s="167">
        <v>1490</v>
      </c>
      <c r="O39" s="13">
        <v>220</v>
      </c>
      <c r="P39" s="88">
        <v>2.02</v>
      </c>
      <c r="Q39" s="14">
        <v>1.37</v>
      </c>
      <c r="R39" s="192">
        <v>7703.3</v>
      </c>
    </row>
    <row r="40" spans="1:18" ht="13.5" customHeight="1">
      <c r="A40" s="11">
        <v>27</v>
      </c>
      <c r="B40" s="12" t="s">
        <v>65</v>
      </c>
      <c r="C40" s="13">
        <v>2400</v>
      </c>
      <c r="D40" s="13">
        <v>1200</v>
      </c>
      <c r="E40" s="13">
        <v>300</v>
      </c>
      <c r="F40" s="88">
        <v>1.75</v>
      </c>
      <c r="G40" s="14">
        <v>0.7</v>
      </c>
      <c r="H40" s="192">
        <v>4664</v>
      </c>
      <c r="I40" s="15">
        <v>1045</v>
      </c>
      <c r="J40" s="98"/>
      <c r="K40" s="11">
        <v>70</v>
      </c>
      <c r="L40" s="12" t="s">
        <v>56</v>
      </c>
      <c r="M40" s="167">
        <v>3580</v>
      </c>
      <c r="N40" s="167">
        <v>1490</v>
      </c>
      <c r="O40" s="13">
        <v>220</v>
      </c>
      <c r="P40" s="88">
        <v>1.745</v>
      </c>
      <c r="Q40" s="14">
        <v>1.17</v>
      </c>
      <c r="R40" s="192">
        <v>6374.500000000001</v>
      </c>
    </row>
    <row r="41" spans="1:18" ht="13.5" customHeight="1">
      <c r="A41" s="11">
        <v>28</v>
      </c>
      <c r="B41" s="12" t="s">
        <v>67</v>
      </c>
      <c r="C41" s="13">
        <v>1200</v>
      </c>
      <c r="D41" s="13">
        <v>1200</v>
      </c>
      <c r="E41" s="13">
        <v>300</v>
      </c>
      <c r="F41" s="88">
        <v>0.875</v>
      </c>
      <c r="G41" s="14">
        <v>0.35</v>
      </c>
      <c r="H41" s="192">
        <v>2484.9</v>
      </c>
      <c r="I41" s="15">
        <v>2637</v>
      </c>
      <c r="J41" s="98"/>
      <c r="K41" s="11">
        <v>71</v>
      </c>
      <c r="L41" s="12" t="s">
        <v>58</v>
      </c>
      <c r="M41" s="167">
        <v>2980</v>
      </c>
      <c r="N41" s="167">
        <v>1490</v>
      </c>
      <c r="O41" s="13">
        <v>220</v>
      </c>
      <c r="P41" s="88">
        <v>1.47</v>
      </c>
      <c r="Q41" s="14">
        <v>0.98</v>
      </c>
      <c r="R41" s="192">
        <v>5463.700000000001</v>
      </c>
    </row>
    <row r="42" spans="1:18" ht="13.5" customHeight="1">
      <c r="A42" s="11">
        <v>29</v>
      </c>
      <c r="B42" s="12" t="s">
        <v>69</v>
      </c>
      <c r="C42" s="13">
        <v>800</v>
      </c>
      <c r="D42" s="13">
        <v>1200</v>
      </c>
      <c r="E42" s="13">
        <v>300</v>
      </c>
      <c r="F42" s="88">
        <v>0.5700000000000001</v>
      </c>
      <c r="G42" s="14">
        <v>0.228</v>
      </c>
      <c r="H42" s="192">
        <v>1898.6000000000001</v>
      </c>
      <c r="I42" s="15">
        <v>1306.24</v>
      </c>
      <c r="J42" s="98"/>
      <c r="K42" s="11">
        <v>72</v>
      </c>
      <c r="L42" s="12" t="s">
        <v>60</v>
      </c>
      <c r="M42" s="164">
        <v>2680</v>
      </c>
      <c r="N42" s="164">
        <v>1490</v>
      </c>
      <c r="O42" s="16">
        <v>220</v>
      </c>
      <c r="P42" s="88">
        <v>1.335</v>
      </c>
      <c r="Q42" s="14">
        <v>0.88</v>
      </c>
      <c r="R42" s="192">
        <v>5088.6</v>
      </c>
    </row>
    <row r="43" spans="1:18" ht="13.5" customHeight="1">
      <c r="A43" s="11">
        <v>30</v>
      </c>
      <c r="B43" s="12" t="s">
        <v>71</v>
      </c>
      <c r="C43" s="13">
        <v>2400</v>
      </c>
      <c r="D43" s="13">
        <v>1000</v>
      </c>
      <c r="E43" s="13">
        <v>300</v>
      </c>
      <c r="F43" s="88">
        <v>1.525</v>
      </c>
      <c r="G43" s="14">
        <v>0.61</v>
      </c>
      <c r="H43" s="192">
        <v>4004.0000000000005</v>
      </c>
      <c r="I43" s="15">
        <v>835.12</v>
      </c>
      <c r="J43" s="98"/>
      <c r="K43" s="11">
        <v>73</v>
      </c>
      <c r="L43" s="12" t="s">
        <v>62</v>
      </c>
      <c r="M43" s="167">
        <v>2380</v>
      </c>
      <c r="N43" s="167">
        <v>1490</v>
      </c>
      <c r="O43" s="13">
        <v>220</v>
      </c>
      <c r="P43" s="88">
        <v>1.19</v>
      </c>
      <c r="Q43" s="14">
        <v>0.78</v>
      </c>
      <c r="R43" s="192">
        <v>4661.8</v>
      </c>
    </row>
    <row r="44" spans="1:18" ht="13.5" customHeight="1">
      <c r="A44" s="11">
        <v>31</v>
      </c>
      <c r="B44" s="12" t="s">
        <v>73</v>
      </c>
      <c r="C44" s="13">
        <v>1200</v>
      </c>
      <c r="D44" s="13">
        <v>1000</v>
      </c>
      <c r="E44" s="13">
        <v>300</v>
      </c>
      <c r="F44" s="88">
        <v>0.75</v>
      </c>
      <c r="G44" s="14">
        <v>0.3</v>
      </c>
      <c r="H44" s="192">
        <v>1949.2</v>
      </c>
      <c r="I44" s="15">
        <v>2217.28</v>
      </c>
      <c r="J44" s="98"/>
      <c r="K44" s="11">
        <v>74</v>
      </c>
      <c r="L44" s="12" t="s">
        <v>64</v>
      </c>
      <c r="M44" s="167">
        <v>7180</v>
      </c>
      <c r="N44" s="167">
        <v>1190</v>
      </c>
      <c r="O44" s="13">
        <v>220</v>
      </c>
      <c r="P44" s="88">
        <v>2.58</v>
      </c>
      <c r="Q44" s="14">
        <v>1.88</v>
      </c>
      <c r="R44" s="192">
        <v>11257.400000000001</v>
      </c>
    </row>
    <row r="45" spans="1:18" ht="13.5" customHeight="1">
      <c r="A45" s="11">
        <v>32</v>
      </c>
      <c r="B45" s="12" t="s">
        <v>75</v>
      </c>
      <c r="C45" s="13">
        <v>800</v>
      </c>
      <c r="D45" s="13">
        <v>1000</v>
      </c>
      <c r="E45" s="13">
        <v>300</v>
      </c>
      <c r="F45" s="88">
        <v>0.5</v>
      </c>
      <c r="G45" s="14">
        <v>0.2</v>
      </c>
      <c r="H45" s="192">
        <v>1459.7</v>
      </c>
      <c r="I45" s="15">
        <v>1103.44</v>
      </c>
      <c r="J45" s="98"/>
      <c r="K45" s="11">
        <v>75</v>
      </c>
      <c r="L45" s="12" t="s">
        <v>66</v>
      </c>
      <c r="M45" s="167">
        <v>6280</v>
      </c>
      <c r="N45" s="167">
        <v>1190</v>
      </c>
      <c r="O45" s="13">
        <v>220</v>
      </c>
      <c r="P45" s="88">
        <v>2.25</v>
      </c>
      <c r="Q45" s="14">
        <v>1.64</v>
      </c>
      <c r="R45" s="192">
        <v>8659.2</v>
      </c>
    </row>
    <row r="46" spans="1:18" ht="13.5" customHeight="1">
      <c r="A46" s="11">
        <v>33</v>
      </c>
      <c r="B46" s="12" t="s">
        <v>77</v>
      </c>
      <c r="C46" s="13">
        <v>2400</v>
      </c>
      <c r="D46" s="13">
        <v>800</v>
      </c>
      <c r="E46" s="13">
        <v>300</v>
      </c>
      <c r="F46" s="88">
        <v>1.3925</v>
      </c>
      <c r="G46" s="14">
        <v>0.557</v>
      </c>
      <c r="H46" s="219">
        <v>3625.6000000000004</v>
      </c>
      <c r="I46" s="15">
        <v>797</v>
      </c>
      <c r="J46" s="98"/>
      <c r="K46" s="11">
        <v>76</v>
      </c>
      <c r="L46" s="12" t="s">
        <v>68</v>
      </c>
      <c r="M46" s="167">
        <v>5980</v>
      </c>
      <c r="N46" s="167">
        <v>1190</v>
      </c>
      <c r="O46" s="13">
        <v>220</v>
      </c>
      <c r="P46" s="88">
        <v>2.15</v>
      </c>
      <c r="Q46" s="14">
        <v>1.57</v>
      </c>
      <c r="R46" s="192">
        <v>7840.8</v>
      </c>
    </row>
    <row r="47" spans="1:18" ht="13.5" customHeight="1">
      <c r="A47" s="11">
        <v>34</v>
      </c>
      <c r="B47" s="12" t="s">
        <v>79</v>
      </c>
      <c r="C47" s="13">
        <v>1200</v>
      </c>
      <c r="D47" s="13">
        <v>800</v>
      </c>
      <c r="E47" s="13">
        <v>300</v>
      </c>
      <c r="F47" s="88">
        <v>0.685</v>
      </c>
      <c r="G47" s="14">
        <v>0.274</v>
      </c>
      <c r="H47" s="219">
        <v>1775.4</v>
      </c>
      <c r="I47" s="15">
        <v>1974.96</v>
      </c>
      <c r="J47" s="98"/>
      <c r="K47" s="11">
        <v>77</v>
      </c>
      <c r="L47" s="12" t="s">
        <v>70</v>
      </c>
      <c r="M47" s="164">
        <v>5680</v>
      </c>
      <c r="N47" s="164">
        <v>1190</v>
      </c>
      <c r="O47" s="16">
        <v>220</v>
      </c>
      <c r="P47" s="88">
        <v>2.05</v>
      </c>
      <c r="Q47" s="14">
        <v>1.49</v>
      </c>
      <c r="R47" s="192">
        <v>7819.900000000001</v>
      </c>
    </row>
    <row r="48" spans="1:18" ht="13.5" customHeight="1">
      <c r="A48" s="11">
        <v>35</v>
      </c>
      <c r="B48" s="12" t="s">
        <v>81</v>
      </c>
      <c r="C48" s="13">
        <v>2400</v>
      </c>
      <c r="D48" s="13">
        <v>600</v>
      </c>
      <c r="E48" s="13">
        <v>300</v>
      </c>
      <c r="F48" s="88">
        <v>1.0374999999999999</v>
      </c>
      <c r="G48" s="25">
        <v>0.415</v>
      </c>
      <c r="H48" s="219">
        <v>2558.6000000000004</v>
      </c>
      <c r="I48" s="15">
        <v>983</v>
      </c>
      <c r="J48" s="98"/>
      <c r="K48" s="11">
        <v>78</v>
      </c>
      <c r="L48" s="12" t="s">
        <v>72</v>
      </c>
      <c r="M48" s="164">
        <v>5380</v>
      </c>
      <c r="N48" s="164">
        <v>1190</v>
      </c>
      <c r="O48" s="16">
        <v>220</v>
      </c>
      <c r="P48" s="88">
        <v>1.95</v>
      </c>
      <c r="Q48" s="14">
        <v>1.41</v>
      </c>
      <c r="R48" s="192">
        <v>7494.3</v>
      </c>
    </row>
    <row r="49" spans="1:18" ht="13.5" customHeight="1">
      <c r="A49" s="11">
        <v>36</v>
      </c>
      <c r="B49" s="12" t="s">
        <v>83</v>
      </c>
      <c r="C49" s="13">
        <v>1200</v>
      </c>
      <c r="D49" s="13">
        <v>600</v>
      </c>
      <c r="E49" s="23">
        <v>300</v>
      </c>
      <c r="F49" s="88">
        <v>0.5125</v>
      </c>
      <c r="G49" s="79">
        <v>0.205</v>
      </c>
      <c r="H49" s="219">
        <v>1477.3000000000002</v>
      </c>
      <c r="I49" s="15">
        <v>1406</v>
      </c>
      <c r="J49" s="98"/>
      <c r="K49" s="11">
        <v>79</v>
      </c>
      <c r="L49" s="12" t="s">
        <v>74</v>
      </c>
      <c r="M49" s="164">
        <v>5080</v>
      </c>
      <c r="N49" s="164">
        <v>1190</v>
      </c>
      <c r="O49" s="16">
        <v>220</v>
      </c>
      <c r="P49" s="88">
        <v>1.825</v>
      </c>
      <c r="Q49" s="14">
        <v>1.33</v>
      </c>
      <c r="R49" s="192">
        <v>7120.3</v>
      </c>
    </row>
    <row r="50" spans="1:18" ht="13.5" customHeight="1">
      <c r="A50" s="11"/>
      <c r="B50" s="21" t="s">
        <v>85</v>
      </c>
      <c r="C50" s="21"/>
      <c r="D50" s="21"/>
      <c r="E50" s="21"/>
      <c r="F50" s="88"/>
      <c r="G50" s="22"/>
      <c r="H50" s="219"/>
      <c r="I50" s="15">
        <v>728</v>
      </c>
      <c r="J50" s="5"/>
      <c r="K50" s="11">
        <v>80</v>
      </c>
      <c r="L50" s="12" t="s">
        <v>76</v>
      </c>
      <c r="M50" s="167">
        <v>4780</v>
      </c>
      <c r="N50" s="167">
        <v>1190</v>
      </c>
      <c r="O50" s="13">
        <v>220</v>
      </c>
      <c r="P50" s="88">
        <v>1.725</v>
      </c>
      <c r="Q50" s="14">
        <v>1.25</v>
      </c>
      <c r="R50" s="192">
        <v>6559.3</v>
      </c>
    </row>
    <row r="51" spans="1:18" ht="13.5" customHeight="1">
      <c r="A51" s="11">
        <v>37</v>
      </c>
      <c r="B51" s="12" t="s">
        <v>87</v>
      </c>
      <c r="C51" s="13">
        <v>1160</v>
      </c>
      <c r="D51" s="13" t="s">
        <v>285</v>
      </c>
      <c r="E51" s="23">
        <v>890</v>
      </c>
      <c r="F51" s="88">
        <v>0.6</v>
      </c>
      <c r="G51" s="79">
        <v>0.24</v>
      </c>
      <c r="H51" s="219">
        <v>2148.3</v>
      </c>
      <c r="I51" s="22"/>
      <c r="J51" s="26"/>
      <c r="K51" s="11">
        <v>81</v>
      </c>
      <c r="L51" s="12" t="s">
        <v>78</v>
      </c>
      <c r="M51" s="167">
        <v>4180</v>
      </c>
      <c r="N51" s="167">
        <v>1190</v>
      </c>
      <c r="O51" s="13">
        <v>220</v>
      </c>
      <c r="P51" s="88">
        <v>1.525</v>
      </c>
      <c r="Q51" s="14">
        <v>1.09</v>
      </c>
      <c r="R51" s="192">
        <v>6015.900000000001</v>
      </c>
    </row>
    <row r="52" spans="1:18" ht="13.5" customHeight="1">
      <c r="A52" s="11">
        <v>38</v>
      </c>
      <c r="B52" s="12" t="s">
        <v>89</v>
      </c>
      <c r="C52" s="13">
        <v>1680</v>
      </c>
      <c r="D52" s="13" t="s">
        <v>286</v>
      </c>
      <c r="E52" s="13">
        <v>890</v>
      </c>
      <c r="F52" s="88">
        <v>1</v>
      </c>
      <c r="G52" s="24">
        <v>0.4</v>
      </c>
      <c r="H52" s="219">
        <v>3232.9</v>
      </c>
      <c r="I52" s="15">
        <v>1429.8336000000002</v>
      </c>
      <c r="J52" s="5"/>
      <c r="K52" s="11">
        <v>82</v>
      </c>
      <c r="L52" s="12" t="s">
        <v>80</v>
      </c>
      <c r="M52" s="167">
        <v>3580</v>
      </c>
      <c r="N52" s="167">
        <v>1190</v>
      </c>
      <c r="O52" s="13">
        <v>220</v>
      </c>
      <c r="P52" s="88">
        <v>1.32</v>
      </c>
      <c r="Q52" s="14">
        <v>0.94</v>
      </c>
      <c r="R52" s="192">
        <v>5072.1</v>
      </c>
    </row>
    <row r="53" spans="1:18" ht="13.5" customHeight="1">
      <c r="A53" s="11">
        <v>39</v>
      </c>
      <c r="B53" s="12" t="s">
        <v>90</v>
      </c>
      <c r="C53" s="27">
        <v>2200</v>
      </c>
      <c r="D53" s="13" t="s">
        <v>287</v>
      </c>
      <c r="E53" s="13">
        <v>890</v>
      </c>
      <c r="F53" s="88">
        <v>1.4749999999999999</v>
      </c>
      <c r="G53" s="17">
        <v>0.59</v>
      </c>
      <c r="H53" s="219">
        <v>6169.900000000001</v>
      </c>
      <c r="I53" s="15">
        <v>2511.6</v>
      </c>
      <c r="J53" s="5"/>
      <c r="K53" s="11">
        <v>83</v>
      </c>
      <c r="L53" s="12" t="s">
        <v>82</v>
      </c>
      <c r="M53" s="167">
        <v>2980</v>
      </c>
      <c r="N53" s="167">
        <v>1190</v>
      </c>
      <c r="O53" s="13">
        <v>220</v>
      </c>
      <c r="P53" s="88">
        <v>1.11</v>
      </c>
      <c r="Q53" s="14">
        <v>0.78</v>
      </c>
      <c r="R53" s="192">
        <v>4307.6</v>
      </c>
    </row>
    <row r="54" spans="1:18" ht="13.5" customHeight="1">
      <c r="A54" s="11">
        <v>40</v>
      </c>
      <c r="B54" s="12" t="s">
        <v>91</v>
      </c>
      <c r="C54" s="13">
        <v>1500</v>
      </c>
      <c r="D54" s="13"/>
      <c r="E54" s="13">
        <v>100</v>
      </c>
      <c r="F54" s="88">
        <v>0.44999999999999996</v>
      </c>
      <c r="G54" s="14">
        <v>0.18</v>
      </c>
      <c r="H54" s="192">
        <v>1923.9</v>
      </c>
      <c r="I54" s="15">
        <v>1340.5932</v>
      </c>
      <c r="J54" s="5"/>
      <c r="K54" s="11">
        <v>84</v>
      </c>
      <c r="L54" s="12" t="s">
        <v>84</v>
      </c>
      <c r="M54" s="164">
        <v>2680</v>
      </c>
      <c r="N54" s="164">
        <v>1190</v>
      </c>
      <c r="O54" s="16">
        <v>220</v>
      </c>
      <c r="P54" s="88">
        <v>1.01</v>
      </c>
      <c r="Q54" s="25">
        <v>0.7</v>
      </c>
      <c r="R54" s="192">
        <v>3980.9000000000005</v>
      </c>
    </row>
    <row r="55" spans="1:18" ht="13.5" customHeight="1">
      <c r="A55" s="11">
        <v>41</v>
      </c>
      <c r="B55" s="12" t="s">
        <v>92</v>
      </c>
      <c r="C55" s="13">
        <v>1160</v>
      </c>
      <c r="D55" s="13"/>
      <c r="E55" s="13">
        <v>150</v>
      </c>
      <c r="F55" s="88">
        <v>0.25</v>
      </c>
      <c r="G55" s="14">
        <v>0.1</v>
      </c>
      <c r="H55" s="192">
        <v>1510.3000000000002</v>
      </c>
      <c r="I55" s="15">
        <v>789.7392000000001</v>
      </c>
      <c r="J55" s="5"/>
      <c r="K55" s="11">
        <v>85</v>
      </c>
      <c r="L55" s="12" t="s">
        <v>86</v>
      </c>
      <c r="M55" s="167">
        <v>2380</v>
      </c>
      <c r="N55" s="167">
        <v>1190</v>
      </c>
      <c r="O55" s="23">
        <v>220</v>
      </c>
      <c r="P55" s="88">
        <v>0.9</v>
      </c>
      <c r="Q55" s="79">
        <v>0.62</v>
      </c>
      <c r="R55" s="192">
        <v>3680.6000000000004</v>
      </c>
    </row>
    <row r="56" spans="1:18" ht="13.5" customHeight="1">
      <c r="A56" s="11">
        <v>42</v>
      </c>
      <c r="B56" s="12" t="s">
        <v>93</v>
      </c>
      <c r="C56" s="13">
        <v>2000</v>
      </c>
      <c r="D56" s="13"/>
      <c r="E56" s="13">
        <v>120</v>
      </c>
      <c r="F56" s="88">
        <v>0.95</v>
      </c>
      <c r="G56" s="14">
        <v>0.38</v>
      </c>
      <c r="H56" s="192">
        <v>4274.6</v>
      </c>
      <c r="I56" s="15">
        <v>2664.8244</v>
      </c>
      <c r="J56" s="5"/>
      <c r="K56" s="147"/>
      <c r="L56" s="148" t="s">
        <v>88</v>
      </c>
      <c r="M56" s="168"/>
      <c r="N56" s="168"/>
      <c r="O56" s="148"/>
      <c r="P56" s="92"/>
      <c r="Q56" s="22"/>
      <c r="R56" s="192"/>
    </row>
    <row r="57" spans="1:18" ht="13.5" customHeight="1">
      <c r="A57" s="147">
        <v>43</v>
      </c>
      <c r="B57" s="29" t="s">
        <v>94</v>
      </c>
      <c r="C57" s="30">
        <v>1680</v>
      </c>
      <c r="D57" s="30"/>
      <c r="E57" s="30">
        <v>150</v>
      </c>
      <c r="F57" s="92">
        <v>0.7000000000000001</v>
      </c>
      <c r="G57" s="25">
        <v>0.28</v>
      </c>
      <c r="H57" s="192">
        <v>4121.700000000001</v>
      </c>
      <c r="I57" s="15">
        <v>2142.21</v>
      </c>
      <c r="J57" s="5"/>
      <c r="K57" s="149">
        <v>86</v>
      </c>
      <c r="L57" s="142" t="s">
        <v>259</v>
      </c>
      <c r="M57" s="166">
        <v>2900</v>
      </c>
      <c r="N57" s="166">
        <v>1180</v>
      </c>
      <c r="O57" s="87">
        <v>240</v>
      </c>
      <c r="P57" s="150">
        <v>2.05</v>
      </c>
      <c r="Q57" s="79">
        <v>0.92</v>
      </c>
      <c r="R57" s="192">
        <v>10585.300000000001</v>
      </c>
    </row>
    <row r="58" spans="1:18" ht="13.5" customHeight="1">
      <c r="A58" s="149">
        <v>44</v>
      </c>
      <c r="B58" s="86" t="s">
        <v>95</v>
      </c>
      <c r="C58" s="87">
        <v>2500</v>
      </c>
      <c r="D58" s="87"/>
      <c r="E58" s="87">
        <v>120</v>
      </c>
      <c r="F58" s="150">
        <v>1.4749999999999999</v>
      </c>
      <c r="G58" s="79">
        <v>0.59</v>
      </c>
      <c r="H58" s="192">
        <v>7794.6</v>
      </c>
      <c r="I58" s="28"/>
      <c r="J58" s="5"/>
      <c r="K58" s="149">
        <v>87</v>
      </c>
      <c r="L58" s="142" t="s">
        <v>260</v>
      </c>
      <c r="M58" s="166">
        <v>2900</v>
      </c>
      <c r="N58" s="166">
        <v>1180</v>
      </c>
      <c r="O58" s="87">
        <v>240</v>
      </c>
      <c r="P58" s="150">
        <v>1.825</v>
      </c>
      <c r="Q58" s="79">
        <v>0.85</v>
      </c>
      <c r="R58" s="192">
        <v>11381.7</v>
      </c>
    </row>
    <row r="59" spans="1:18" ht="13.5" customHeight="1">
      <c r="A59" s="149">
        <v>45</v>
      </c>
      <c r="B59" s="86" t="s">
        <v>96</v>
      </c>
      <c r="C59" s="87">
        <v>2200</v>
      </c>
      <c r="D59" s="87"/>
      <c r="E59" s="87">
        <v>160</v>
      </c>
      <c r="F59" s="150">
        <v>1.275</v>
      </c>
      <c r="G59" s="79">
        <v>0.51</v>
      </c>
      <c r="H59" s="192">
        <v>9772.400000000001</v>
      </c>
      <c r="I59" s="15">
        <v>5505.84</v>
      </c>
      <c r="J59" s="5"/>
      <c r="K59" s="149">
        <v>88</v>
      </c>
      <c r="L59" s="142" t="s">
        <v>261</v>
      </c>
      <c r="M59" s="166">
        <v>2900</v>
      </c>
      <c r="N59" s="166">
        <v>1180</v>
      </c>
      <c r="O59" s="87">
        <v>240</v>
      </c>
      <c r="P59" s="150">
        <v>1.6</v>
      </c>
      <c r="Q59" s="151"/>
      <c r="R59" s="192">
        <v>10843.800000000001</v>
      </c>
    </row>
    <row r="60" spans="1:18" ht="13.5" customHeight="1">
      <c r="A60" s="32"/>
      <c r="B60" s="33"/>
      <c r="C60" s="34"/>
      <c r="D60" s="34" t="s">
        <v>288</v>
      </c>
      <c r="E60" s="34"/>
      <c r="F60" s="93"/>
      <c r="G60" s="35"/>
      <c r="H60" s="202"/>
      <c r="I60" s="45">
        <v>5132.16</v>
      </c>
      <c r="J60" s="5"/>
      <c r="K60" s="149">
        <v>89</v>
      </c>
      <c r="L60" s="142" t="s">
        <v>262</v>
      </c>
      <c r="M60" s="166">
        <v>2900</v>
      </c>
      <c r="N60" s="166">
        <v>1480</v>
      </c>
      <c r="O60" s="87">
        <v>240</v>
      </c>
      <c r="P60" s="150">
        <v>2.3499999999999996</v>
      </c>
      <c r="Q60" s="79"/>
      <c r="R60" s="192">
        <v>12565.300000000001</v>
      </c>
    </row>
    <row r="61" spans="1:18" ht="13.5" customHeight="1">
      <c r="A61" s="32"/>
      <c r="B61" s="33"/>
      <c r="C61" s="34"/>
      <c r="D61" s="34"/>
      <c r="E61" s="34"/>
      <c r="F61" s="93"/>
      <c r="G61" s="35"/>
      <c r="H61" s="202"/>
      <c r="I61" s="28"/>
      <c r="J61" s="5"/>
      <c r="K61" s="149">
        <v>90</v>
      </c>
      <c r="L61" s="142" t="s">
        <v>263</v>
      </c>
      <c r="M61" s="166">
        <v>2900</v>
      </c>
      <c r="N61" s="166">
        <v>1480</v>
      </c>
      <c r="O61" s="87">
        <v>240</v>
      </c>
      <c r="P61" s="150">
        <v>2.125</v>
      </c>
      <c r="Q61" s="79"/>
      <c r="R61" s="192">
        <v>11990.000000000002</v>
      </c>
    </row>
    <row r="62" spans="1:18" ht="35.25" customHeight="1">
      <c r="A62" s="155" t="s">
        <v>2</v>
      </c>
      <c r="B62" s="156" t="s">
        <v>3</v>
      </c>
      <c r="C62" s="156" t="s">
        <v>4</v>
      </c>
      <c r="D62" s="156" t="s">
        <v>5</v>
      </c>
      <c r="E62" s="156" t="s">
        <v>6</v>
      </c>
      <c r="F62" s="156" t="s">
        <v>246</v>
      </c>
      <c r="G62" s="156" t="s">
        <v>7</v>
      </c>
      <c r="H62" s="194" t="s">
        <v>8</v>
      </c>
      <c r="I62" s="37"/>
      <c r="J62" s="37"/>
      <c r="K62" s="155" t="s">
        <v>2</v>
      </c>
      <c r="L62" s="156" t="s">
        <v>3</v>
      </c>
      <c r="M62" s="157" t="s">
        <v>4</v>
      </c>
      <c r="N62" s="157" t="s">
        <v>5</v>
      </c>
      <c r="O62" s="156" t="s">
        <v>6</v>
      </c>
      <c r="P62" s="156" t="s">
        <v>246</v>
      </c>
      <c r="Q62" s="156" t="s">
        <v>7</v>
      </c>
      <c r="R62" s="194" t="s">
        <v>8</v>
      </c>
    </row>
    <row r="63" spans="1:18" ht="12">
      <c r="A63" s="8"/>
      <c r="B63" s="9" t="s">
        <v>97</v>
      </c>
      <c r="C63" s="9"/>
      <c r="D63" s="9"/>
      <c r="E63" s="9"/>
      <c r="F63" s="89"/>
      <c r="G63" s="37"/>
      <c r="H63" s="193"/>
      <c r="I63" s="15">
        <v>1065.96</v>
      </c>
      <c r="J63" s="5"/>
      <c r="K63" s="37"/>
      <c r="L63" s="9" t="s">
        <v>98</v>
      </c>
      <c r="M63" s="163"/>
      <c r="N63" s="163"/>
      <c r="O63" s="9"/>
      <c r="P63" s="9"/>
      <c r="Q63" s="37"/>
      <c r="R63" s="195"/>
    </row>
    <row r="64" spans="1:18" ht="12">
      <c r="A64" s="11">
        <v>91</v>
      </c>
      <c r="B64" s="12" t="s">
        <v>99</v>
      </c>
      <c r="C64" s="13">
        <v>2970</v>
      </c>
      <c r="D64" s="13">
        <v>570</v>
      </c>
      <c r="E64" s="23">
        <v>360</v>
      </c>
      <c r="F64" s="88">
        <v>0.475</v>
      </c>
      <c r="G64" s="79">
        <v>0.19</v>
      </c>
      <c r="H64" s="192">
        <v>3329.7000000000003</v>
      </c>
      <c r="I64" s="39">
        <v>656</v>
      </c>
      <c r="J64" s="5"/>
      <c r="K64" s="11">
        <v>143</v>
      </c>
      <c r="L64" s="12" t="s">
        <v>100</v>
      </c>
      <c r="M64" s="169">
        <v>1290</v>
      </c>
      <c r="N64" s="169">
        <v>120</v>
      </c>
      <c r="O64" s="38">
        <v>90</v>
      </c>
      <c r="P64" s="88">
        <v>0.035</v>
      </c>
      <c r="Q64" s="85">
        <v>0.014</v>
      </c>
      <c r="R64" s="192">
        <v>378.40000000000003</v>
      </c>
    </row>
    <row r="65" spans="1:18" ht="12">
      <c r="A65" s="11">
        <v>92</v>
      </c>
      <c r="B65" s="12" t="s">
        <v>101</v>
      </c>
      <c r="C65" s="16">
        <v>720</v>
      </c>
      <c r="D65" s="16">
        <v>570</v>
      </c>
      <c r="E65" s="16">
        <v>360</v>
      </c>
      <c r="F65" s="88">
        <v>0.12</v>
      </c>
      <c r="G65" s="24">
        <v>0.048</v>
      </c>
      <c r="H65" s="192">
        <v>1261.7</v>
      </c>
      <c r="I65" s="15">
        <v>2307.474</v>
      </c>
      <c r="J65" s="5"/>
      <c r="K65" s="11">
        <v>144</v>
      </c>
      <c r="L65" s="12" t="s">
        <v>102</v>
      </c>
      <c r="M65" s="167">
        <v>1550</v>
      </c>
      <c r="N65" s="167">
        <v>120</v>
      </c>
      <c r="O65" s="13">
        <v>90</v>
      </c>
      <c r="P65" s="88">
        <v>0.0425</v>
      </c>
      <c r="Q65" s="24">
        <v>0.017</v>
      </c>
      <c r="R65" s="192">
        <v>409.20000000000005</v>
      </c>
    </row>
    <row r="66" spans="1:18" ht="12.75">
      <c r="A66" s="11">
        <v>93</v>
      </c>
      <c r="B66" s="12" t="s">
        <v>103</v>
      </c>
      <c r="C66" s="13">
        <v>2970</v>
      </c>
      <c r="D66" s="13">
        <v>780</v>
      </c>
      <c r="E66" s="13">
        <v>530</v>
      </c>
      <c r="F66" s="88">
        <v>0.8999999999999999</v>
      </c>
      <c r="G66" s="14">
        <v>0.36</v>
      </c>
      <c r="H66" s="192">
        <v>5121.6</v>
      </c>
      <c r="I66" s="15">
        <v>633.042</v>
      </c>
      <c r="J66" s="5"/>
      <c r="K66" s="11">
        <v>145</v>
      </c>
      <c r="L66" s="12" t="s">
        <v>104</v>
      </c>
      <c r="M66" s="167">
        <v>1290</v>
      </c>
      <c r="N66" s="167">
        <v>120</v>
      </c>
      <c r="O66" s="13">
        <v>190</v>
      </c>
      <c r="P66" s="88">
        <v>0.075</v>
      </c>
      <c r="Q66" s="14">
        <v>0.03</v>
      </c>
      <c r="R66" s="192">
        <v>656.7</v>
      </c>
    </row>
    <row r="67" spans="1:18" ht="12">
      <c r="A67" s="11">
        <v>94</v>
      </c>
      <c r="B67" s="12" t="s">
        <v>105</v>
      </c>
      <c r="C67" s="13">
        <v>720</v>
      </c>
      <c r="D67" s="13">
        <v>780</v>
      </c>
      <c r="E67" s="13">
        <v>530</v>
      </c>
      <c r="F67" s="88">
        <v>0.22499999999999998</v>
      </c>
      <c r="G67" s="14">
        <v>0.09</v>
      </c>
      <c r="H67" s="192">
        <v>1236.4</v>
      </c>
      <c r="I67" s="15">
        <v>3241.1340000000005</v>
      </c>
      <c r="J67" s="5"/>
      <c r="K67" s="11">
        <v>146</v>
      </c>
      <c r="L67" s="12" t="s">
        <v>106</v>
      </c>
      <c r="M67" s="167">
        <v>1550</v>
      </c>
      <c r="N67" s="167">
        <v>120</v>
      </c>
      <c r="O67" s="13">
        <v>190</v>
      </c>
      <c r="P67" s="88">
        <v>0.08750000000000001</v>
      </c>
      <c r="Q67" s="40">
        <v>0.035</v>
      </c>
      <c r="R67" s="192">
        <v>807.4000000000001</v>
      </c>
    </row>
    <row r="68" spans="1:18" ht="12">
      <c r="A68" s="11">
        <v>95</v>
      </c>
      <c r="B68" s="12" t="s">
        <v>107</v>
      </c>
      <c r="C68" s="13">
        <v>2970</v>
      </c>
      <c r="D68" s="13">
        <v>1160</v>
      </c>
      <c r="E68" s="13">
        <v>530</v>
      </c>
      <c r="F68" s="88">
        <v>1.125</v>
      </c>
      <c r="G68" s="14">
        <v>0.45</v>
      </c>
      <c r="H68" s="192">
        <v>7223.700000000001</v>
      </c>
      <c r="I68" s="15">
        <v>768.474</v>
      </c>
      <c r="J68" s="5"/>
      <c r="K68" s="11">
        <v>147</v>
      </c>
      <c r="L68" s="12" t="s">
        <v>108</v>
      </c>
      <c r="M68" s="164">
        <v>1810</v>
      </c>
      <c r="N68" s="164">
        <v>120</v>
      </c>
      <c r="O68" s="16">
        <v>190</v>
      </c>
      <c r="P68" s="88">
        <v>0.10250000000000001</v>
      </c>
      <c r="Q68" s="16">
        <v>0.041</v>
      </c>
      <c r="R68" s="192">
        <v>785.4000000000001</v>
      </c>
    </row>
    <row r="69" spans="1:18" ht="12">
      <c r="A69" s="11">
        <v>96</v>
      </c>
      <c r="B69" s="12" t="s">
        <v>109</v>
      </c>
      <c r="C69" s="13">
        <v>720</v>
      </c>
      <c r="D69" s="13">
        <v>1160</v>
      </c>
      <c r="E69" s="13">
        <v>530</v>
      </c>
      <c r="F69" s="88">
        <v>0.3</v>
      </c>
      <c r="G69" s="14">
        <v>0.12</v>
      </c>
      <c r="H69" s="192">
        <v>1976.7000000000003</v>
      </c>
      <c r="I69" s="15">
        <v>5489.1</v>
      </c>
      <c r="J69" s="5"/>
      <c r="K69" s="11">
        <v>148</v>
      </c>
      <c r="L69" s="12" t="s">
        <v>110</v>
      </c>
      <c r="M69" s="164">
        <v>2200</v>
      </c>
      <c r="N69" s="164">
        <v>120</v>
      </c>
      <c r="O69" s="16">
        <v>190</v>
      </c>
      <c r="P69" s="88">
        <v>0.14</v>
      </c>
      <c r="Q69" s="16">
        <v>0.056</v>
      </c>
      <c r="R69" s="192">
        <v>885.5000000000001</v>
      </c>
    </row>
    <row r="70" spans="1:18" ht="12">
      <c r="A70" s="11">
        <v>97</v>
      </c>
      <c r="B70" s="12" t="s">
        <v>111</v>
      </c>
      <c r="C70" s="13">
        <v>2970</v>
      </c>
      <c r="D70" s="13">
        <v>1480</v>
      </c>
      <c r="E70" s="13">
        <v>700</v>
      </c>
      <c r="F70" s="88">
        <v>1.7999999999999998</v>
      </c>
      <c r="G70" s="14">
        <v>0.72</v>
      </c>
      <c r="H70" s="192">
        <v>11154</v>
      </c>
      <c r="I70" s="15">
        <v>5987.736</v>
      </c>
      <c r="J70" s="5"/>
      <c r="K70" s="11">
        <v>149</v>
      </c>
      <c r="L70" s="12" t="s">
        <v>112</v>
      </c>
      <c r="M70" s="164">
        <v>2400</v>
      </c>
      <c r="N70" s="164">
        <v>120</v>
      </c>
      <c r="O70" s="16">
        <v>190</v>
      </c>
      <c r="P70" s="88">
        <v>0.14</v>
      </c>
      <c r="Q70" s="16">
        <v>0.056</v>
      </c>
      <c r="R70" s="192">
        <v>947.1</v>
      </c>
    </row>
    <row r="71" spans="1:18" ht="12">
      <c r="A71" s="11">
        <v>98</v>
      </c>
      <c r="B71" s="12" t="s">
        <v>308</v>
      </c>
      <c r="C71" s="16">
        <v>720</v>
      </c>
      <c r="D71" s="13">
        <v>1480</v>
      </c>
      <c r="E71" s="13">
        <v>700</v>
      </c>
      <c r="F71" s="88">
        <v>0.4625</v>
      </c>
      <c r="G71" s="14">
        <v>0.185</v>
      </c>
      <c r="H71" s="192">
        <v>12018.6</v>
      </c>
      <c r="I71" s="15">
        <v>7032.204000000001</v>
      </c>
      <c r="J71" s="5"/>
      <c r="K71" s="11">
        <v>150</v>
      </c>
      <c r="L71" s="12" t="s">
        <v>113</v>
      </c>
      <c r="M71" s="164">
        <v>2590</v>
      </c>
      <c r="N71" s="164">
        <v>120</v>
      </c>
      <c r="O71" s="16">
        <v>190</v>
      </c>
      <c r="P71" s="88">
        <v>0.155</v>
      </c>
      <c r="Q71" s="16">
        <v>0.062</v>
      </c>
      <c r="R71" s="192">
        <v>977.9000000000001</v>
      </c>
    </row>
    <row r="72" spans="1:18" ht="12">
      <c r="A72" s="11">
        <v>99</v>
      </c>
      <c r="B72" s="12" t="s">
        <v>114</v>
      </c>
      <c r="C72" s="13">
        <v>2970</v>
      </c>
      <c r="D72" s="13">
        <v>1840</v>
      </c>
      <c r="E72" s="13">
        <v>720</v>
      </c>
      <c r="F72" s="88">
        <v>2.475</v>
      </c>
      <c r="G72" s="14">
        <v>0.99</v>
      </c>
      <c r="H72" s="219">
        <v>14712.500000000002</v>
      </c>
      <c r="I72" s="15">
        <v>2407</v>
      </c>
      <c r="J72" s="5"/>
      <c r="K72" s="11">
        <v>151</v>
      </c>
      <c r="L72" s="12" t="s">
        <v>115</v>
      </c>
      <c r="M72" s="164">
        <v>2720</v>
      </c>
      <c r="N72" s="164">
        <v>120</v>
      </c>
      <c r="O72" s="16">
        <v>190</v>
      </c>
      <c r="P72" s="88">
        <v>0.155</v>
      </c>
      <c r="Q72" s="16">
        <v>0.062</v>
      </c>
      <c r="R72" s="192">
        <v>1177</v>
      </c>
    </row>
    <row r="73" spans="1:18" ht="12">
      <c r="A73" s="11">
        <v>100</v>
      </c>
      <c r="B73" s="12" t="s">
        <v>116</v>
      </c>
      <c r="C73" s="16">
        <v>720</v>
      </c>
      <c r="D73" s="16">
        <v>1840</v>
      </c>
      <c r="E73" s="16">
        <v>720</v>
      </c>
      <c r="F73" s="88">
        <v>0.625</v>
      </c>
      <c r="G73" s="14">
        <v>0.25</v>
      </c>
      <c r="H73" s="219">
        <v>4409.900000000001</v>
      </c>
      <c r="I73" s="182">
        <v>10456</v>
      </c>
      <c r="J73" s="181"/>
      <c r="K73" s="11">
        <v>152</v>
      </c>
      <c r="L73" s="12" t="s">
        <v>117</v>
      </c>
      <c r="M73" s="164">
        <v>1810</v>
      </c>
      <c r="N73" s="164">
        <v>250</v>
      </c>
      <c r="O73" s="16">
        <v>190</v>
      </c>
      <c r="P73" s="88">
        <v>0.22999999999999998</v>
      </c>
      <c r="Q73" s="16">
        <v>0.092</v>
      </c>
      <c r="R73" s="192">
        <v>1888.7</v>
      </c>
    </row>
    <row r="74" spans="1:18" ht="12">
      <c r="A74" s="11">
        <v>101</v>
      </c>
      <c r="B74" s="12" t="s">
        <v>118</v>
      </c>
      <c r="C74" s="16">
        <v>2970</v>
      </c>
      <c r="D74" s="16">
        <v>1840</v>
      </c>
      <c r="E74" s="16">
        <v>1030</v>
      </c>
      <c r="F74" s="88">
        <v>3.15</v>
      </c>
      <c r="G74" s="25">
        <v>1.26</v>
      </c>
      <c r="H74" s="219">
        <v>19080.600000000002</v>
      </c>
      <c r="I74" s="182">
        <v>11182</v>
      </c>
      <c r="J74" s="181"/>
      <c r="K74" s="11">
        <v>153</v>
      </c>
      <c r="L74" s="12" t="s">
        <v>119</v>
      </c>
      <c r="M74" s="164">
        <v>2460</v>
      </c>
      <c r="N74" s="164">
        <v>250</v>
      </c>
      <c r="O74" s="16">
        <v>190</v>
      </c>
      <c r="P74" s="88">
        <v>0.29000000000000004</v>
      </c>
      <c r="Q74" s="16">
        <v>0.116</v>
      </c>
      <c r="R74" s="192">
        <v>3107.5000000000005</v>
      </c>
    </row>
    <row r="75" spans="1:18" ht="12.75" customHeight="1">
      <c r="A75" s="11">
        <v>102</v>
      </c>
      <c r="B75" s="12" t="s">
        <v>120</v>
      </c>
      <c r="C75" s="16">
        <v>2970</v>
      </c>
      <c r="D75" s="16">
        <v>1840</v>
      </c>
      <c r="E75" s="20">
        <v>1330</v>
      </c>
      <c r="F75" s="88">
        <v>3.75</v>
      </c>
      <c r="G75" s="79">
        <v>1.5</v>
      </c>
      <c r="H75" s="219">
        <v>19429.300000000003</v>
      </c>
      <c r="I75" s="37"/>
      <c r="J75" s="41"/>
      <c r="K75" s="11">
        <v>154</v>
      </c>
      <c r="L75" s="12" t="s">
        <v>121</v>
      </c>
      <c r="M75" s="164">
        <v>2460</v>
      </c>
      <c r="N75" s="164">
        <v>250</v>
      </c>
      <c r="O75" s="16">
        <v>190</v>
      </c>
      <c r="P75" s="88">
        <v>0.29000000000000004</v>
      </c>
      <c r="Q75" s="16">
        <v>0.116</v>
      </c>
      <c r="R75" s="192">
        <v>2168.1000000000004</v>
      </c>
    </row>
    <row r="76" spans="1:18" ht="12.75" customHeight="1">
      <c r="A76" s="11"/>
      <c r="B76" s="9" t="s">
        <v>122</v>
      </c>
      <c r="C76" s="9"/>
      <c r="D76" s="9"/>
      <c r="E76" s="9"/>
      <c r="F76" s="89"/>
      <c r="G76" s="37"/>
      <c r="H76" s="219"/>
      <c r="I76" s="37"/>
      <c r="J76" s="37"/>
      <c r="K76" s="11">
        <v>155</v>
      </c>
      <c r="L76" s="12" t="s">
        <v>123</v>
      </c>
      <c r="M76" s="164">
        <v>2720</v>
      </c>
      <c r="N76" s="164">
        <v>250</v>
      </c>
      <c r="O76" s="16">
        <v>190</v>
      </c>
      <c r="P76" s="88">
        <v>0.32</v>
      </c>
      <c r="Q76" s="42">
        <v>0.128</v>
      </c>
      <c r="R76" s="192">
        <v>2341.5480000000007</v>
      </c>
    </row>
    <row r="77" spans="1:18" ht="12">
      <c r="A77" s="11">
        <v>103</v>
      </c>
      <c r="B77" s="12" t="s">
        <v>247</v>
      </c>
      <c r="C77" s="13">
        <v>740</v>
      </c>
      <c r="D77" s="13">
        <v>570</v>
      </c>
      <c r="E77" s="23">
        <v>70</v>
      </c>
      <c r="F77" s="88">
        <v>0.1</v>
      </c>
      <c r="G77" s="79">
        <v>0.04</v>
      </c>
      <c r="H77" s="219">
        <v>630</v>
      </c>
      <c r="I77" s="15">
        <v>5413.42</v>
      </c>
      <c r="J77" s="5"/>
      <c r="K77" s="11">
        <v>156</v>
      </c>
      <c r="L77" s="12" t="s">
        <v>125</v>
      </c>
      <c r="M77" s="164">
        <v>2720</v>
      </c>
      <c r="N77" s="164">
        <v>250</v>
      </c>
      <c r="O77" s="20">
        <v>190</v>
      </c>
      <c r="P77" s="88">
        <v>0.3225</v>
      </c>
      <c r="Q77" s="84">
        <v>0.129</v>
      </c>
      <c r="R77" s="192">
        <v>3579.4</v>
      </c>
    </row>
    <row r="78" spans="1:18" ht="12.75" customHeight="1">
      <c r="A78" s="11">
        <v>104</v>
      </c>
      <c r="B78" s="12" t="s">
        <v>124</v>
      </c>
      <c r="C78" s="13">
        <v>2990</v>
      </c>
      <c r="D78" s="13">
        <v>780</v>
      </c>
      <c r="E78" s="23">
        <v>70</v>
      </c>
      <c r="F78" s="88">
        <v>0.4</v>
      </c>
      <c r="G78" s="79">
        <v>0.16</v>
      </c>
      <c r="H78" s="219">
        <v>2054.7450000000003</v>
      </c>
      <c r="I78" s="15">
        <v>1471.28</v>
      </c>
      <c r="J78" s="5"/>
      <c r="K78" s="11"/>
      <c r="L78" s="9" t="s">
        <v>127</v>
      </c>
      <c r="M78" s="163"/>
      <c r="N78" s="163"/>
      <c r="O78" s="9"/>
      <c r="P78" s="88"/>
      <c r="Q78" s="37"/>
      <c r="R78" s="192"/>
    </row>
    <row r="79" spans="1:18" ht="12">
      <c r="A79" s="11">
        <v>105</v>
      </c>
      <c r="B79" s="12" t="s">
        <v>126</v>
      </c>
      <c r="C79" s="13">
        <v>740</v>
      </c>
      <c r="D79" s="13">
        <v>780</v>
      </c>
      <c r="E79" s="13">
        <v>70</v>
      </c>
      <c r="F79" s="88">
        <v>0.1</v>
      </c>
      <c r="G79" s="24">
        <v>0.04</v>
      </c>
      <c r="H79" s="219">
        <v>735</v>
      </c>
      <c r="I79" s="15">
        <v>947.64</v>
      </c>
      <c r="J79" s="5"/>
      <c r="K79" s="11">
        <v>157</v>
      </c>
      <c r="L79" s="12" t="s">
        <v>129</v>
      </c>
      <c r="M79" s="164">
        <v>1420</v>
      </c>
      <c r="N79" s="164">
        <v>510</v>
      </c>
      <c r="O79" s="20">
        <v>90</v>
      </c>
      <c r="P79" s="88">
        <v>0.1625</v>
      </c>
      <c r="Q79" s="83">
        <v>0.065</v>
      </c>
      <c r="R79" s="192">
        <v>1032.9</v>
      </c>
    </row>
    <row r="80" spans="1:18" ht="12">
      <c r="A80" s="11">
        <v>106</v>
      </c>
      <c r="B80" s="12" t="s">
        <v>128</v>
      </c>
      <c r="C80" s="13">
        <v>2990</v>
      </c>
      <c r="D80" s="13">
        <v>780</v>
      </c>
      <c r="E80" s="13">
        <v>120</v>
      </c>
      <c r="F80" s="88">
        <v>0.7000000000000001</v>
      </c>
      <c r="G80" s="14">
        <v>0.28</v>
      </c>
      <c r="H80" s="219">
        <v>2732.7300000000005</v>
      </c>
      <c r="I80" s="15">
        <v>257.58</v>
      </c>
      <c r="J80" s="5"/>
      <c r="K80" s="11">
        <v>158</v>
      </c>
      <c r="L80" s="12" t="s">
        <v>131</v>
      </c>
      <c r="M80" s="164">
        <v>1680</v>
      </c>
      <c r="N80" s="164">
        <v>510</v>
      </c>
      <c r="O80" s="16">
        <v>90</v>
      </c>
      <c r="P80" s="88">
        <v>0.1925</v>
      </c>
      <c r="Q80" s="43">
        <v>0.077</v>
      </c>
      <c r="R80" s="192">
        <v>1237.5</v>
      </c>
    </row>
    <row r="81" spans="1:18" ht="12">
      <c r="A81" s="11">
        <v>107</v>
      </c>
      <c r="B81" s="12" t="s">
        <v>130</v>
      </c>
      <c r="C81" s="13">
        <v>740</v>
      </c>
      <c r="D81" s="13">
        <v>780</v>
      </c>
      <c r="E81" s="13">
        <v>120</v>
      </c>
      <c r="F81" s="88">
        <v>0.15</v>
      </c>
      <c r="G81" s="14">
        <v>0.06</v>
      </c>
      <c r="H81" s="219">
        <v>811.9650000000001</v>
      </c>
      <c r="I81" s="15">
        <v>1386.48</v>
      </c>
      <c r="J81" s="5"/>
      <c r="K81" s="11">
        <v>159</v>
      </c>
      <c r="L81" s="12" t="s">
        <v>133</v>
      </c>
      <c r="M81" s="164">
        <v>2980</v>
      </c>
      <c r="N81" s="164">
        <v>380</v>
      </c>
      <c r="O81" s="16">
        <v>190</v>
      </c>
      <c r="P81" s="88">
        <v>0.5375</v>
      </c>
      <c r="Q81" s="17">
        <v>0.215</v>
      </c>
      <c r="R81" s="192">
        <v>3774.1000000000004</v>
      </c>
    </row>
    <row r="82" spans="1:18" ht="12">
      <c r="A82" s="11">
        <v>108</v>
      </c>
      <c r="B82" s="12" t="s">
        <v>132</v>
      </c>
      <c r="C82" s="13">
        <v>2990</v>
      </c>
      <c r="D82" s="13">
        <v>1160</v>
      </c>
      <c r="E82" s="13">
        <v>100</v>
      </c>
      <c r="F82" s="88">
        <v>0.875</v>
      </c>
      <c r="G82" s="14">
        <v>0.35</v>
      </c>
      <c r="H82" s="219">
        <v>3707.5500000000006</v>
      </c>
      <c r="I82" s="15">
        <v>381.6</v>
      </c>
      <c r="J82" s="5"/>
      <c r="K82" s="11">
        <v>160</v>
      </c>
      <c r="L82" s="12" t="s">
        <v>135</v>
      </c>
      <c r="M82" s="164">
        <v>2070</v>
      </c>
      <c r="N82" s="164">
        <v>380</v>
      </c>
      <c r="O82" s="16">
        <v>190</v>
      </c>
      <c r="P82" s="88">
        <v>0.3725</v>
      </c>
      <c r="Q82" s="19">
        <v>0.149</v>
      </c>
      <c r="R82" s="192">
        <v>4068.9000000000005</v>
      </c>
    </row>
    <row r="83" spans="1:18" ht="12">
      <c r="A83" s="11">
        <v>109</v>
      </c>
      <c r="B83" s="12" t="s">
        <v>134</v>
      </c>
      <c r="C83" s="13">
        <v>740</v>
      </c>
      <c r="D83" s="13">
        <v>1160</v>
      </c>
      <c r="E83" s="13">
        <v>100</v>
      </c>
      <c r="F83" s="88">
        <v>0.22499999999999998</v>
      </c>
      <c r="G83" s="14">
        <v>0.09</v>
      </c>
      <c r="H83" s="219">
        <v>1040.6550000000002</v>
      </c>
      <c r="I83" s="15">
        <v>1834.86</v>
      </c>
      <c r="J83" s="5"/>
      <c r="K83" s="11">
        <v>161</v>
      </c>
      <c r="L83" s="12" t="s">
        <v>137</v>
      </c>
      <c r="M83" s="164">
        <v>2720</v>
      </c>
      <c r="N83" s="164">
        <v>380</v>
      </c>
      <c r="O83" s="20">
        <v>190</v>
      </c>
      <c r="P83" s="88">
        <v>0.49</v>
      </c>
      <c r="Q83" s="83">
        <v>0.196</v>
      </c>
      <c r="R83" s="192">
        <v>8094.900000000001</v>
      </c>
    </row>
    <row r="84" spans="1:18" ht="12">
      <c r="A84" s="11">
        <v>110</v>
      </c>
      <c r="B84" s="12" t="s">
        <v>136</v>
      </c>
      <c r="C84" s="13">
        <v>2990</v>
      </c>
      <c r="D84" s="13">
        <v>1160</v>
      </c>
      <c r="E84" s="13">
        <v>120</v>
      </c>
      <c r="F84" s="88">
        <v>1.05</v>
      </c>
      <c r="G84" s="14">
        <v>0.42</v>
      </c>
      <c r="H84" s="219">
        <v>4733.1900000000005</v>
      </c>
      <c r="I84" s="15"/>
      <c r="J84" s="5"/>
      <c r="K84" s="11"/>
      <c r="L84" s="9" t="s">
        <v>289</v>
      </c>
      <c r="M84" s="163"/>
      <c r="N84" s="163"/>
      <c r="O84" s="9"/>
      <c r="P84" s="88"/>
      <c r="Q84" s="37"/>
      <c r="R84" s="192"/>
    </row>
    <row r="85" spans="1:18" ht="12">
      <c r="A85" s="11">
        <v>111</v>
      </c>
      <c r="B85" s="12" t="s">
        <v>138</v>
      </c>
      <c r="C85" s="13">
        <v>740</v>
      </c>
      <c r="D85" s="13">
        <v>1160</v>
      </c>
      <c r="E85" s="13">
        <v>120</v>
      </c>
      <c r="F85" s="88">
        <v>0.25</v>
      </c>
      <c r="G85" s="14">
        <v>0.1</v>
      </c>
      <c r="H85" s="219">
        <v>1203.51</v>
      </c>
      <c r="I85" s="15">
        <v>506.68</v>
      </c>
      <c r="J85" s="5"/>
      <c r="K85" s="11">
        <v>162</v>
      </c>
      <c r="L85" s="12" t="s">
        <v>146</v>
      </c>
      <c r="M85" s="167">
        <v>2780</v>
      </c>
      <c r="N85" s="167">
        <v>120</v>
      </c>
      <c r="O85" s="13">
        <v>300</v>
      </c>
      <c r="P85" s="88">
        <v>0.25</v>
      </c>
      <c r="Q85" s="14">
        <v>0.1</v>
      </c>
      <c r="R85" s="192">
        <v>2095</v>
      </c>
    </row>
    <row r="86" spans="1:18" ht="12">
      <c r="A86" s="11">
        <v>112</v>
      </c>
      <c r="B86" s="12" t="s">
        <v>139</v>
      </c>
      <c r="C86" s="13">
        <v>2990</v>
      </c>
      <c r="D86" s="13">
        <v>1480</v>
      </c>
      <c r="E86" s="13">
        <v>100</v>
      </c>
      <c r="F86" s="88">
        <v>1.1</v>
      </c>
      <c r="G86" s="14">
        <v>0.44</v>
      </c>
      <c r="H86" s="219">
        <v>5391.540000000001</v>
      </c>
      <c r="I86" s="15">
        <v>2537.64</v>
      </c>
      <c r="J86" s="5"/>
      <c r="K86" s="11">
        <v>163</v>
      </c>
      <c r="L86" s="12" t="s">
        <v>140</v>
      </c>
      <c r="M86" s="167">
        <v>3180</v>
      </c>
      <c r="N86" s="167">
        <v>120</v>
      </c>
      <c r="O86" s="23">
        <v>400</v>
      </c>
      <c r="P86" s="88">
        <v>0.375</v>
      </c>
      <c r="Q86" s="79">
        <v>0.15</v>
      </c>
      <c r="R86" s="192">
        <v>2436</v>
      </c>
    </row>
    <row r="87" spans="1:18" ht="12">
      <c r="A87" s="11">
        <v>113</v>
      </c>
      <c r="B87" s="12" t="s">
        <v>141</v>
      </c>
      <c r="C87" s="13">
        <v>740</v>
      </c>
      <c r="D87" s="13">
        <v>1480</v>
      </c>
      <c r="E87" s="13">
        <v>100</v>
      </c>
      <c r="F87" s="88">
        <v>0.275</v>
      </c>
      <c r="G87" s="14">
        <v>0.11</v>
      </c>
      <c r="H87" s="219">
        <v>1379</v>
      </c>
      <c r="I87" s="15">
        <v>737.76</v>
      </c>
      <c r="J87" s="5"/>
      <c r="K87" s="11">
        <v>164</v>
      </c>
      <c r="L87" s="12" t="s">
        <v>142</v>
      </c>
      <c r="M87" s="167">
        <v>3580</v>
      </c>
      <c r="N87" s="167">
        <v>120</v>
      </c>
      <c r="O87" s="13">
        <v>400</v>
      </c>
      <c r="P87" s="88">
        <v>0.42500000000000004</v>
      </c>
      <c r="Q87" s="24">
        <v>0.17</v>
      </c>
      <c r="R87" s="192">
        <v>2993</v>
      </c>
    </row>
    <row r="88" spans="1:18" ht="12">
      <c r="A88" s="11">
        <v>114</v>
      </c>
      <c r="B88" s="12" t="s">
        <v>143</v>
      </c>
      <c r="C88" s="13">
        <v>2990</v>
      </c>
      <c r="D88" s="13">
        <v>1840</v>
      </c>
      <c r="E88" s="13">
        <v>120</v>
      </c>
      <c r="F88" s="88">
        <v>1.6500000000000001</v>
      </c>
      <c r="G88" s="14">
        <v>0.66</v>
      </c>
      <c r="H88" s="219">
        <v>8932.770000000002</v>
      </c>
      <c r="I88" s="15">
        <v>3973.94</v>
      </c>
      <c r="J88" s="5"/>
      <c r="K88" s="11">
        <v>165</v>
      </c>
      <c r="L88" s="12" t="s">
        <v>144</v>
      </c>
      <c r="M88" s="167">
        <v>5980</v>
      </c>
      <c r="N88" s="167">
        <v>200</v>
      </c>
      <c r="O88" s="13">
        <v>500</v>
      </c>
      <c r="P88" s="159">
        <v>1.5</v>
      </c>
      <c r="Q88" s="14">
        <v>0.6</v>
      </c>
      <c r="R88" s="192">
        <v>11118</v>
      </c>
    </row>
    <row r="89" spans="1:18" ht="12">
      <c r="A89" s="11">
        <v>115</v>
      </c>
      <c r="B89" s="12" t="s">
        <v>145</v>
      </c>
      <c r="C89" s="13">
        <v>740</v>
      </c>
      <c r="D89" s="13">
        <v>1840</v>
      </c>
      <c r="E89" s="13">
        <v>120</v>
      </c>
      <c r="F89" s="88">
        <v>0.4</v>
      </c>
      <c r="G89" s="14">
        <v>0.16</v>
      </c>
      <c r="H89" s="219">
        <v>2180.6400000000003</v>
      </c>
      <c r="I89" s="15">
        <v>1041.98</v>
      </c>
      <c r="J89" s="5"/>
      <c r="K89" s="11">
        <v>166</v>
      </c>
      <c r="L89" s="207" t="s">
        <v>148</v>
      </c>
      <c r="M89" s="208">
        <v>4480</v>
      </c>
      <c r="N89" s="208">
        <v>380</v>
      </c>
      <c r="O89" s="209">
        <v>440</v>
      </c>
      <c r="P89" s="159">
        <v>1.55</v>
      </c>
      <c r="Q89" s="25">
        <v>0.62</v>
      </c>
      <c r="R89" s="192">
        <v>7693</v>
      </c>
    </row>
    <row r="90" spans="1:18" ht="12">
      <c r="A90" s="11">
        <v>116</v>
      </c>
      <c r="B90" s="12" t="s">
        <v>147</v>
      </c>
      <c r="C90" s="13">
        <v>2990</v>
      </c>
      <c r="D90" s="13">
        <v>1840</v>
      </c>
      <c r="E90" s="13">
        <v>180</v>
      </c>
      <c r="F90" s="88">
        <v>2.475</v>
      </c>
      <c r="G90" s="14">
        <v>0.99</v>
      </c>
      <c r="H90" s="219">
        <v>10627.155</v>
      </c>
      <c r="I90" s="15">
        <v>2217.52</v>
      </c>
      <c r="J90" s="5"/>
      <c r="K90" s="11">
        <v>167</v>
      </c>
      <c r="L90" s="215" t="s">
        <v>291</v>
      </c>
      <c r="M90" s="210">
        <v>6760</v>
      </c>
      <c r="N90" s="210">
        <v>565</v>
      </c>
      <c r="O90" s="211">
        <v>450</v>
      </c>
      <c r="P90" s="160">
        <v>3.12</v>
      </c>
      <c r="Q90" s="80"/>
      <c r="R90" s="192">
        <v>41541.5</v>
      </c>
    </row>
    <row r="91" spans="1:18" ht="12">
      <c r="A91" s="11">
        <v>117</v>
      </c>
      <c r="B91" s="12" t="s">
        <v>149</v>
      </c>
      <c r="C91" s="13">
        <v>740</v>
      </c>
      <c r="D91" s="13">
        <v>1840</v>
      </c>
      <c r="E91" s="13">
        <v>180</v>
      </c>
      <c r="F91" s="88">
        <v>0.625</v>
      </c>
      <c r="G91" s="14">
        <v>0.25</v>
      </c>
      <c r="H91" s="219">
        <v>2788.17</v>
      </c>
      <c r="I91" s="15">
        <v>1028.2</v>
      </c>
      <c r="J91" s="5"/>
      <c r="K91" s="11">
        <v>168</v>
      </c>
      <c r="L91" s="216" t="s">
        <v>302</v>
      </c>
      <c r="M91" s="210">
        <v>5560</v>
      </c>
      <c r="N91" s="210">
        <v>565</v>
      </c>
      <c r="O91" s="211">
        <v>450</v>
      </c>
      <c r="P91" s="160">
        <v>2.55</v>
      </c>
      <c r="Q91" s="35"/>
      <c r="R91" s="192">
        <v>33646.8</v>
      </c>
    </row>
    <row r="92" spans="1:18" ht="12">
      <c r="A92" s="11">
        <v>118</v>
      </c>
      <c r="B92" s="12" t="s">
        <v>150</v>
      </c>
      <c r="C92" s="13">
        <v>2990</v>
      </c>
      <c r="D92" s="13">
        <v>2480</v>
      </c>
      <c r="E92" s="13">
        <v>250</v>
      </c>
      <c r="F92" s="88">
        <v>4.6000000000000005</v>
      </c>
      <c r="G92" s="25">
        <v>1.84</v>
      </c>
      <c r="H92" s="219">
        <v>19085.22</v>
      </c>
      <c r="I92" s="15">
        <v>9995.8</v>
      </c>
      <c r="J92" s="5"/>
      <c r="K92" s="11">
        <v>169</v>
      </c>
      <c r="L92" s="216" t="s">
        <v>303</v>
      </c>
      <c r="M92" s="210">
        <v>8560</v>
      </c>
      <c r="N92" s="210">
        <v>595</v>
      </c>
      <c r="O92" s="211">
        <v>600</v>
      </c>
      <c r="P92" s="160">
        <v>5.88</v>
      </c>
      <c r="Q92" s="204"/>
      <c r="R92" s="192">
        <v>79798.40000000001</v>
      </c>
    </row>
    <row r="93" spans="1:18" ht="12">
      <c r="A93" s="11">
        <v>119</v>
      </c>
      <c r="B93" s="12" t="s">
        <v>152</v>
      </c>
      <c r="C93" s="13">
        <v>740</v>
      </c>
      <c r="D93" s="13">
        <v>2480</v>
      </c>
      <c r="E93" s="23">
        <v>250</v>
      </c>
      <c r="F93" s="88">
        <v>1.1500000000000001</v>
      </c>
      <c r="G93" s="79">
        <v>0.46</v>
      </c>
      <c r="H93" s="219">
        <v>5385.765</v>
      </c>
      <c r="I93" s="15">
        <v>2615.02</v>
      </c>
      <c r="J93" s="5"/>
      <c r="K93" s="11">
        <v>170</v>
      </c>
      <c r="L93" s="216" t="s">
        <v>304</v>
      </c>
      <c r="M93" s="210">
        <v>5560</v>
      </c>
      <c r="N93" s="210">
        <v>595</v>
      </c>
      <c r="O93" s="211">
        <v>600</v>
      </c>
      <c r="P93" s="160">
        <v>3.78</v>
      </c>
      <c r="R93" s="192">
        <v>33646.8</v>
      </c>
    </row>
    <row r="94" spans="1:18" ht="12.75" customHeight="1">
      <c r="A94" s="11"/>
      <c r="B94" s="9" t="s">
        <v>154</v>
      </c>
      <c r="C94" s="9"/>
      <c r="D94" s="9"/>
      <c r="E94" s="9"/>
      <c r="F94" s="89"/>
      <c r="G94" s="37"/>
      <c r="H94" s="219"/>
      <c r="I94" s="37"/>
      <c r="J94" s="37"/>
      <c r="K94" s="11">
        <v>171</v>
      </c>
      <c r="L94" s="217" t="s">
        <v>305</v>
      </c>
      <c r="M94" s="210">
        <v>8880</v>
      </c>
      <c r="N94" s="210">
        <v>800</v>
      </c>
      <c r="O94" s="211">
        <v>495</v>
      </c>
      <c r="P94" s="160">
        <v>6.1</v>
      </c>
      <c r="R94" s="192">
        <v>86653.6</v>
      </c>
    </row>
    <row r="95" spans="1:18" ht="12">
      <c r="A95" s="11">
        <v>120</v>
      </c>
      <c r="B95" s="12" t="s">
        <v>265</v>
      </c>
      <c r="C95" s="13">
        <v>3000</v>
      </c>
      <c r="D95" s="13">
        <v>300</v>
      </c>
      <c r="E95" s="23">
        <v>300</v>
      </c>
      <c r="F95" s="88">
        <v>0.7000000000000001</v>
      </c>
      <c r="G95" s="79">
        <v>0.28</v>
      </c>
      <c r="H95" s="219">
        <v>2667.5</v>
      </c>
      <c r="I95" s="15">
        <v>1411.28</v>
      </c>
      <c r="J95" s="5"/>
      <c r="K95" s="11">
        <v>172</v>
      </c>
      <c r="L95" s="217" t="s">
        <v>301</v>
      </c>
      <c r="M95" s="210">
        <v>8960</v>
      </c>
      <c r="N95" s="210">
        <v>300</v>
      </c>
      <c r="O95" s="212">
        <v>600</v>
      </c>
      <c r="P95" s="160">
        <v>4</v>
      </c>
      <c r="Q95" s="205">
        <v>1.6</v>
      </c>
      <c r="R95" s="192">
        <v>68753.3</v>
      </c>
    </row>
    <row r="96" spans="1:18" ht="12">
      <c r="A96" s="11">
        <v>121</v>
      </c>
      <c r="B96" s="12" t="s">
        <v>264</v>
      </c>
      <c r="C96" s="13">
        <v>4000</v>
      </c>
      <c r="D96" s="13">
        <v>300</v>
      </c>
      <c r="E96" s="13">
        <v>300</v>
      </c>
      <c r="F96" s="88">
        <v>0.925</v>
      </c>
      <c r="G96" s="24">
        <v>0.37</v>
      </c>
      <c r="H96" s="219">
        <v>3339.6000000000004</v>
      </c>
      <c r="I96" s="15">
        <v>1877.2</v>
      </c>
      <c r="J96" s="5"/>
      <c r="K96" s="158">
        <v>173</v>
      </c>
      <c r="L96" s="216" t="s">
        <v>292</v>
      </c>
      <c r="M96" s="210">
        <v>11200</v>
      </c>
      <c r="N96" s="210">
        <v>550</v>
      </c>
      <c r="O96" s="211">
        <v>800</v>
      </c>
      <c r="P96" s="160">
        <v>8.7</v>
      </c>
      <c r="Q96" s="204"/>
      <c r="R96" s="192">
        <v>106836.40000000001</v>
      </c>
    </row>
    <row r="97" spans="1:18" ht="12">
      <c r="A97" s="11">
        <v>122</v>
      </c>
      <c r="B97" s="12" t="s">
        <v>158</v>
      </c>
      <c r="C97" s="13">
        <v>5000</v>
      </c>
      <c r="D97" s="13">
        <v>300</v>
      </c>
      <c r="E97" s="13">
        <v>300</v>
      </c>
      <c r="F97" s="88">
        <v>1.1500000000000001</v>
      </c>
      <c r="G97" s="14">
        <v>0.46</v>
      </c>
      <c r="H97" s="219">
        <v>4088.7000000000003</v>
      </c>
      <c r="I97" s="15">
        <v>2361.84</v>
      </c>
      <c r="J97" s="5"/>
      <c r="K97" s="173">
        <v>174</v>
      </c>
      <c r="L97" s="218" t="s">
        <v>290</v>
      </c>
      <c r="M97" s="210">
        <v>5560</v>
      </c>
      <c r="N97" s="210">
        <v>400</v>
      </c>
      <c r="O97" s="211">
        <v>450</v>
      </c>
      <c r="P97" s="160">
        <v>1.95</v>
      </c>
      <c r="Q97" s="206"/>
      <c r="R97" s="192">
        <v>23346.4</v>
      </c>
    </row>
    <row r="98" spans="1:18" ht="12">
      <c r="A98" s="11">
        <v>123</v>
      </c>
      <c r="B98" s="12" t="s">
        <v>160</v>
      </c>
      <c r="C98" s="13">
        <v>6000</v>
      </c>
      <c r="D98" s="13">
        <v>300</v>
      </c>
      <c r="E98" s="13">
        <v>300</v>
      </c>
      <c r="F98" s="88">
        <v>1.375</v>
      </c>
      <c r="G98" s="14">
        <v>0.55</v>
      </c>
      <c r="H98" s="219">
        <v>5123.8</v>
      </c>
      <c r="I98" s="15">
        <v>2898.48</v>
      </c>
      <c r="J98" s="5"/>
      <c r="K98" s="149">
        <v>175</v>
      </c>
      <c r="L98" s="215" t="s">
        <v>293</v>
      </c>
      <c r="M98" s="213">
        <v>11200</v>
      </c>
      <c r="N98" s="213">
        <v>550</v>
      </c>
      <c r="O98" s="214">
        <v>800</v>
      </c>
      <c r="P98" s="160">
        <v>8.875</v>
      </c>
      <c r="Q98" s="80"/>
      <c r="R98" s="192">
        <v>105756.20000000001</v>
      </c>
    </row>
    <row r="99" spans="1:18" ht="12">
      <c r="A99" s="11">
        <v>124</v>
      </c>
      <c r="B99" s="12" t="s">
        <v>266</v>
      </c>
      <c r="C99" s="13">
        <v>6000</v>
      </c>
      <c r="D99" s="13">
        <v>300</v>
      </c>
      <c r="E99" s="13">
        <v>300</v>
      </c>
      <c r="F99" s="88">
        <v>1.375</v>
      </c>
      <c r="H99" s="219">
        <v>5725.500000000001</v>
      </c>
      <c r="I99" s="15">
        <v>3227.12</v>
      </c>
      <c r="J99" s="5"/>
      <c r="K99" s="149">
        <v>176</v>
      </c>
      <c r="L99" s="215" t="s">
        <v>306</v>
      </c>
      <c r="M99" s="213">
        <v>8480</v>
      </c>
      <c r="N99" s="213">
        <v>650</v>
      </c>
      <c r="O99" s="214">
        <v>800</v>
      </c>
      <c r="P99" s="160">
        <v>6.9</v>
      </c>
      <c r="Q99" s="80"/>
      <c r="R99" s="192">
        <v>81532</v>
      </c>
    </row>
    <row r="100" spans="1:18" ht="12">
      <c r="A100" s="11">
        <v>125</v>
      </c>
      <c r="B100" s="12" t="s">
        <v>162</v>
      </c>
      <c r="C100" s="13">
        <v>7000</v>
      </c>
      <c r="D100" s="13">
        <v>300</v>
      </c>
      <c r="E100" s="13">
        <v>300</v>
      </c>
      <c r="F100" s="88">
        <v>1.6</v>
      </c>
      <c r="G100" s="14">
        <v>0.64</v>
      </c>
      <c r="H100" s="219">
        <v>5954.3</v>
      </c>
      <c r="I100" s="15">
        <v>3689.92</v>
      </c>
      <c r="J100" s="5"/>
      <c r="K100" s="32"/>
      <c r="L100" s="9" t="s">
        <v>151</v>
      </c>
      <c r="M100" s="163"/>
      <c r="N100" s="163"/>
      <c r="O100" s="9"/>
      <c r="P100" s="93"/>
      <c r="Q100" s="37"/>
      <c r="R100" s="192">
        <v>0</v>
      </c>
    </row>
    <row r="101" spans="1:18" ht="12">
      <c r="A101" s="11">
        <v>126</v>
      </c>
      <c r="B101" s="12" t="s">
        <v>267</v>
      </c>
      <c r="C101" s="13">
        <v>7000</v>
      </c>
      <c r="D101" s="13">
        <v>300</v>
      </c>
      <c r="E101" s="13">
        <v>300</v>
      </c>
      <c r="F101" s="88">
        <v>1.6</v>
      </c>
      <c r="G101" s="14">
        <v>0.64</v>
      </c>
      <c r="H101" s="219">
        <v>6557.1</v>
      </c>
      <c r="I101" s="15">
        <v>4333.68</v>
      </c>
      <c r="J101" s="5"/>
      <c r="K101" s="149">
        <v>177</v>
      </c>
      <c r="L101" s="86" t="s">
        <v>153</v>
      </c>
      <c r="M101" s="166">
        <v>5950</v>
      </c>
      <c r="N101" s="166">
        <v>260</v>
      </c>
      <c r="O101" s="87">
        <v>450</v>
      </c>
      <c r="P101" s="150">
        <v>1.55</v>
      </c>
      <c r="Q101" s="79">
        <v>0.62</v>
      </c>
      <c r="R101" s="192">
        <v>7360.1</v>
      </c>
    </row>
    <row r="102" spans="1:18" ht="12">
      <c r="A102" s="11">
        <v>127</v>
      </c>
      <c r="B102" s="12" t="s">
        <v>164</v>
      </c>
      <c r="C102" s="13">
        <v>8000</v>
      </c>
      <c r="D102" s="13">
        <v>300</v>
      </c>
      <c r="E102" s="13">
        <v>300</v>
      </c>
      <c r="F102" s="88">
        <v>1.825</v>
      </c>
      <c r="G102" s="14">
        <v>0.73</v>
      </c>
      <c r="H102" s="219">
        <v>6942.1</v>
      </c>
      <c r="I102" s="15">
        <v>4815.2</v>
      </c>
      <c r="J102" s="5"/>
      <c r="K102" s="149">
        <v>178</v>
      </c>
      <c r="L102" s="86" t="s">
        <v>155</v>
      </c>
      <c r="M102" s="166">
        <v>4300</v>
      </c>
      <c r="N102" s="166">
        <v>260</v>
      </c>
      <c r="O102" s="87">
        <v>450</v>
      </c>
      <c r="P102" s="150">
        <v>1.125</v>
      </c>
      <c r="Q102" s="79">
        <v>0.45</v>
      </c>
      <c r="R102" s="192">
        <v>4942.652</v>
      </c>
    </row>
    <row r="103" spans="1:18" ht="12">
      <c r="A103" s="11">
        <v>128</v>
      </c>
      <c r="B103" s="12" t="s">
        <v>268</v>
      </c>
      <c r="C103" s="13">
        <v>8000</v>
      </c>
      <c r="D103" s="13">
        <v>300</v>
      </c>
      <c r="E103" s="13">
        <v>300</v>
      </c>
      <c r="F103" s="88">
        <v>1.825</v>
      </c>
      <c r="G103" s="14">
        <v>0.73</v>
      </c>
      <c r="H103" s="219">
        <v>7514.1</v>
      </c>
      <c r="I103" s="15">
        <v>5138.64</v>
      </c>
      <c r="J103" s="5"/>
      <c r="K103" s="149">
        <v>179</v>
      </c>
      <c r="L103" s="86" t="s">
        <v>156</v>
      </c>
      <c r="M103" s="166">
        <v>5050</v>
      </c>
      <c r="N103" s="166">
        <v>400</v>
      </c>
      <c r="O103" s="87">
        <v>450</v>
      </c>
      <c r="P103" s="150">
        <v>1.5</v>
      </c>
      <c r="Q103" s="79">
        <v>0.6</v>
      </c>
      <c r="R103" s="192">
        <v>7022.400000000001</v>
      </c>
    </row>
    <row r="104" spans="1:18" ht="12">
      <c r="A104" s="11">
        <v>129</v>
      </c>
      <c r="B104" s="12" t="s">
        <v>166</v>
      </c>
      <c r="C104" s="13">
        <v>9000</v>
      </c>
      <c r="D104" s="13">
        <v>300</v>
      </c>
      <c r="E104" s="13">
        <v>300</v>
      </c>
      <c r="F104" s="88">
        <v>2.05</v>
      </c>
      <c r="G104" s="14">
        <v>0.82</v>
      </c>
      <c r="H104" s="219">
        <v>7863.900000000001</v>
      </c>
      <c r="I104" s="15">
        <v>5887.44</v>
      </c>
      <c r="J104" s="5"/>
      <c r="K104" s="149">
        <v>180</v>
      </c>
      <c r="L104" s="86" t="s">
        <v>157</v>
      </c>
      <c r="M104" s="166">
        <v>4750</v>
      </c>
      <c r="N104" s="166">
        <v>400</v>
      </c>
      <c r="O104" s="87">
        <v>450</v>
      </c>
      <c r="P104" s="150">
        <v>1.4249999999999998</v>
      </c>
      <c r="Q104" s="79">
        <v>0.57</v>
      </c>
      <c r="R104" s="192">
        <v>7040.000000000001</v>
      </c>
    </row>
    <row r="105" spans="1:18" ht="12">
      <c r="A105" s="11">
        <v>130</v>
      </c>
      <c r="B105" s="12" t="s">
        <v>270</v>
      </c>
      <c r="C105" s="13">
        <v>9000</v>
      </c>
      <c r="D105" s="13">
        <v>300</v>
      </c>
      <c r="E105" s="13">
        <v>300</v>
      </c>
      <c r="F105" s="88">
        <v>2.05</v>
      </c>
      <c r="G105" s="14">
        <v>0.82</v>
      </c>
      <c r="H105" s="219">
        <v>8354.5</v>
      </c>
      <c r="I105" s="15">
        <v>3549.52</v>
      </c>
      <c r="J105" s="5"/>
      <c r="K105" s="149">
        <v>181</v>
      </c>
      <c r="L105" s="86" t="s">
        <v>159</v>
      </c>
      <c r="M105" s="166">
        <v>4750</v>
      </c>
      <c r="N105" s="166">
        <v>520</v>
      </c>
      <c r="O105" s="87">
        <v>450</v>
      </c>
      <c r="P105" s="150">
        <v>1.775</v>
      </c>
      <c r="Q105" s="79">
        <v>0.71</v>
      </c>
      <c r="R105" s="192">
        <v>8070.700000000001</v>
      </c>
    </row>
    <row r="106" spans="1:18" ht="12">
      <c r="A106" s="11">
        <v>131</v>
      </c>
      <c r="B106" s="12" t="s">
        <v>168</v>
      </c>
      <c r="C106" s="13">
        <v>10000</v>
      </c>
      <c r="D106" s="13">
        <v>300</v>
      </c>
      <c r="E106" s="13">
        <v>300</v>
      </c>
      <c r="F106" s="88">
        <v>2.275</v>
      </c>
      <c r="G106" s="14">
        <v>0.91</v>
      </c>
      <c r="H106" s="219">
        <v>8737.666666666668</v>
      </c>
      <c r="I106" s="15">
        <v>4648.8</v>
      </c>
      <c r="J106" s="5"/>
      <c r="K106" s="174">
        <v>182</v>
      </c>
      <c r="L106" s="175" t="s">
        <v>161</v>
      </c>
      <c r="M106" s="176">
        <v>4750</v>
      </c>
      <c r="N106" s="176">
        <v>520</v>
      </c>
      <c r="O106" s="178">
        <v>450</v>
      </c>
      <c r="P106" s="177">
        <v>2.225</v>
      </c>
      <c r="Q106" s="179">
        <v>0.89</v>
      </c>
      <c r="R106" s="192">
        <v>12734.7</v>
      </c>
    </row>
    <row r="107" spans="1:18" ht="12">
      <c r="A107" s="11">
        <v>132</v>
      </c>
      <c r="B107" s="12" t="s">
        <v>269</v>
      </c>
      <c r="C107" s="13">
        <v>10000</v>
      </c>
      <c r="D107" s="13">
        <v>300</v>
      </c>
      <c r="E107" s="13">
        <v>300</v>
      </c>
      <c r="F107" s="88">
        <v>2.275</v>
      </c>
      <c r="G107" s="14">
        <v>0.91</v>
      </c>
      <c r="H107" s="219">
        <v>9282.77777777778</v>
      </c>
      <c r="I107" s="15"/>
      <c r="J107" s="5"/>
      <c r="K107" s="11"/>
      <c r="L107" s="9" t="s">
        <v>248</v>
      </c>
      <c r="M107" s="163"/>
      <c r="N107" s="163"/>
      <c r="O107" s="9"/>
      <c r="P107" s="88"/>
      <c r="Q107" s="37"/>
      <c r="R107" s="192"/>
    </row>
    <row r="108" spans="1:18" ht="12">
      <c r="A108" s="11">
        <v>133</v>
      </c>
      <c r="B108" s="12" t="s">
        <v>170</v>
      </c>
      <c r="C108" s="13">
        <v>11000</v>
      </c>
      <c r="D108" s="13">
        <v>300</v>
      </c>
      <c r="E108" s="13">
        <v>300</v>
      </c>
      <c r="F108" s="88">
        <v>2.5</v>
      </c>
      <c r="G108" s="14">
        <v>1</v>
      </c>
      <c r="H108" s="219">
        <v>10211.055555555557</v>
      </c>
      <c r="I108" s="15"/>
      <c r="J108" s="5"/>
      <c r="K108" s="11">
        <v>183</v>
      </c>
      <c r="L108" s="12" t="s">
        <v>176</v>
      </c>
      <c r="M108" s="167">
        <v>5550</v>
      </c>
      <c r="N108" s="167">
        <v>1485</v>
      </c>
      <c r="O108" s="23">
        <v>400</v>
      </c>
      <c r="P108" s="88">
        <v>2.25</v>
      </c>
      <c r="Q108" s="79">
        <v>0.9</v>
      </c>
      <c r="R108" s="192">
        <v>12397.770000000002</v>
      </c>
    </row>
    <row r="109" spans="1:18" ht="12">
      <c r="A109" s="11">
        <v>134</v>
      </c>
      <c r="B109" s="12" t="s">
        <v>172</v>
      </c>
      <c r="C109" s="13">
        <v>12000</v>
      </c>
      <c r="D109" s="13">
        <v>300</v>
      </c>
      <c r="E109" s="13">
        <v>300</v>
      </c>
      <c r="F109" s="88">
        <v>2.725</v>
      </c>
      <c r="G109" s="14">
        <v>1.09</v>
      </c>
      <c r="H109" s="219">
        <v>11139.333333333336</v>
      </c>
      <c r="I109" s="15"/>
      <c r="J109" s="5"/>
      <c r="K109" s="11">
        <v>184</v>
      </c>
      <c r="L109" s="12" t="s">
        <v>249</v>
      </c>
      <c r="M109" s="167">
        <v>5550</v>
      </c>
      <c r="N109" s="167">
        <v>1485</v>
      </c>
      <c r="O109" s="23">
        <v>400</v>
      </c>
      <c r="P109" s="88">
        <v>2.25</v>
      </c>
      <c r="Q109" s="79">
        <v>0.9</v>
      </c>
      <c r="R109" s="192">
        <v>13357.575000000003</v>
      </c>
    </row>
    <row r="110" spans="1:18" ht="12">
      <c r="A110" s="11"/>
      <c r="B110" s="9" t="s">
        <v>180</v>
      </c>
      <c r="C110" s="9"/>
      <c r="D110" s="9"/>
      <c r="E110" s="9"/>
      <c r="F110" s="93"/>
      <c r="G110" s="37"/>
      <c r="H110" s="220"/>
      <c r="I110" s="15"/>
      <c r="J110" s="5"/>
      <c r="K110" s="11">
        <v>185</v>
      </c>
      <c r="L110" s="12" t="s">
        <v>177</v>
      </c>
      <c r="M110" s="167">
        <v>5550</v>
      </c>
      <c r="N110" s="167">
        <v>1485</v>
      </c>
      <c r="O110" s="13">
        <v>400</v>
      </c>
      <c r="P110" s="88">
        <v>2.25</v>
      </c>
      <c r="Q110" s="24">
        <v>0.9</v>
      </c>
      <c r="R110" s="192">
        <v>14127.960000000001</v>
      </c>
    </row>
    <row r="111" spans="1:18" ht="12">
      <c r="A111" s="11">
        <v>135</v>
      </c>
      <c r="B111" s="86" t="s">
        <v>182</v>
      </c>
      <c r="C111" s="87">
        <v>2980</v>
      </c>
      <c r="D111" s="87">
        <v>1480</v>
      </c>
      <c r="E111" s="87">
        <v>180</v>
      </c>
      <c r="F111" s="150">
        <v>2</v>
      </c>
      <c r="H111" s="219">
        <v>8060</v>
      </c>
      <c r="I111" s="15"/>
      <c r="J111" s="5"/>
      <c r="K111" s="11">
        <v>186</v>
      </c>
      <c r="L111" s="12" t="s">
        <v>250</v>
      </c>
      <c r="M111" s="167">
        <v>5550</v>
      </c>
      <c r="N111" s="167">
        <v>1485</v>
      </c>
      <c r="O111" s="13">
        <v>400</v>
      </c>
      <c r="P111" s="88">
        <v>2.25</v>
      </c>
      <c r="Q111" s="24">
        <v>0.9</v>
      </c>
      <c r="R111" s="192">
        <v>16592.730000000003</v>
      </c>
    </row>
    <row r="112" spans="1:18" ht="12">
      <c r="A112" s="11">
        <v>136</v>
      </c>
      <c r="B112" s="86" t="s">
        <v>271</v>
      </c>
      <c r="C112" s="87">
        <v>2980</v>
      </c>
      <c r="D112" s="87">
        <v>1480</v>
      </c>
      <c r="E112" s="87">
        <v>180</v>
      </c>
      <c r="F112" s="150">
        <v>4.2</v>
      </c>
      <c r="H112" s="219">
        <v>7370</v>
      </c>
      <c r="I112" s="15"/>
      <c r="J112" s="5"/>
      <c r="K112" s="11">
        <v>187</v>
      </c>
      <c r="L112" s="12" t="s">
        <v>178</v>
      </c>
      <c r="M112" s="167">
        <v>5950</v>
      </c>
      <c r="N112" s="167">
        <v>1485</v>
      </c>
      <c r="O112" s="13">
        <v>400</v>
      </c>
      <c r="P112" s="88">
        <v>2.375</v>
      </c>
      <c r="Q112" s="25">
        <v>0.95</v>
      </c>
      <c r="R112" s="192">
        <v>13017.900000000001</v>
      </c>
    </row>
    <row r="113" spans="1:18" ht="12">
      <c r="A113" s="11">
        <v>137</v>
      </c>
      <c r="B113" s="86" t="s">
        <v>312</v>
      </c>
      <c r="C113" s="87">
        <v>6000</v>
      </c>
      <c r="D113" s="87">
        <v>2000</v>
      </c>
      <c r="E113" s="87">
        <v>140</v>
      </c>
      <c r="F113" s="150">
        <v>4.2</v>
      </c>
      <c r="H113" s="219">
        <v>21264</v>
      </c>
      <c r="I113" s="15"/>
      <c r="J113" s="5"/>
      <c r="K113" s="11">
        <v>188</v>
      </c>
      <c r="L113" s="12" t="s">
        <v>179</v>
      </c>
      <c r="M113" s="167">
        <v>5950</v>
      </c>
      <c r="N113" s="167">
        <v>1485</v>
      </c>
      <c r="O113" s="23">
        <v>400</v>
      </c>
      <c r="P113" s="88">
        <v>2.375</v>
      </c>
      <c r="Q113" s="79">
        <v>0.95</v>
      </c>
      <c r="R113" s="192">
        <v>14890.260000000002</v>
      </c>
    </row>
    <row r="114" spans="1:18" ht="12">
      <c r="A114" s="11">
        <v>138</v>
      </c>
      <c r="B114" s="86" t="s">
        <v>313</v>
      </c>
      <c r="C114" s="87">
        <v>6000</v>
      </c>
      <c r="D114" s="87" t="s">
        <v>314</v>
      </c>
      <c r="E114" s="87">
        <v>140</v>
      </c>
      <c r="F114" s="150">
        <v>4.2</v>
      </c>
      <c r="H114" s="219">
        <v>19000</v>
      </c>
      <c r="I114" s="15"/>
      <c r="J114" s="5"/>
      <c r="K114" s="11">
        <v>189</v>
      </c>
      <c r="L114" s="12" t="s">
        <v>173</v>
      </c>
      <c r="M114" s="167">
        <v>6000</v>
      </c>
      <c r="N114" s="167">
        <v>1500</v>
      </c>
      <c r="O114" s="23">
        <v>300</v>
      </c>
      <c r="P114" s="88">
        <v>1.5375</v>
      </c>
      <c r="Q114" s="79">
        <v>0.615</v>
      </c>
      <c r="R114" s="192">
        <v>11945.010000000002</v>
      </c>
    </row>
    <row r="115" spans="1:18" ht="12">
      <c r="A115" s="11"/>
      <c r="B115" s="9" t="s">
        <v>163</v>
      </c>
      <c r="C115" s="9"/>
      <c r="D115" s="9"/>
      <c r="E115" s="9"/>
      <c r="F115" s="88"/>
      <c r="G115" s="37"/>
      <c r="H115" s="219"/>
      <c r="I115" s="15">
        <v>6212.96</v>
      </c>
      <c r="J115" s="5"/>
      <c r="K115" s="11">
        <v>190</v>
      </c>
      <c r="L115" s="12" t="s">
        <v>174</v>
      </c>
      <c r="M115" s="167">
        <v>6000</v>
      </c>
      <c r="N115" s="167">
        <v>1500</v>
      </c>
      <c r="O115" s="13">
        <v>300</v>
      </c>
      <c r="P115" s="88">
        <v>1.7999999999999998</v>
      </c>
      <c r="Q115" s="31">
        <v>0.72</v>
      </c>
      <c r="R115" s="192">
        <v>16597.350000000002</v>
      </c>
    </row>
    <row r="116" spans="1:18" ht="12" customHeight="1">
      <c r="A116" s="11">
        <v>138</v>
      </c>
      <c r="B116" s="12" t="s">
        <v>165</v>
      </c>
      <c r="C116" s="13">
        <v>3870</v>
      </c>
      <c r="D116" s="13">
        <v>2200</v>
      </c>
      <c r="E116" s="23">
        <v>160</v>
      </c>
      <c r="F116" s="88">
        <v>1.6800000000000002</v>
      </c>
      <c r="G116" s="79">
        <v>0.672</v>
      </c>
      <c r="H116" s="219">
        <v>6307.400000000001</v>
      </c>
      <c r="I116" s="37"/>
      <c r="J116" s="37"/>
      <c r="K116" s="11">
        <v>191</v>
      </c>
      <c r="L116" s="12" t="s">
        <v>272</v>
      </c>
      <c r="M116" s="167">
        <v>6000</v>
      </c>
      <c r="N116" s="167">
        <v>1500</v>
      </c>
      <c r="O116" s="13">
        <v>300</v>
      </c>
      <c r="P116" s="88">
        <v>1.538</v>
      </c>
      <c r="Q116" s="35"/>
      <c r="R116" s="192">
        <v>11185.020000000002</v>
      </c>
    </row>
    <row r="117" spans="1:18" ht="12">
      <c r="A117" s="11">
        <v>139</v>
      </c>
      <c r="B117" s="12" t="s">
        <v>167</v>
      </c>
      <c r="C117" s="13">
        <v>3500</v>
      </c>
      <c r="D117" s="13">
        <v>250</v>
      </c>
      <c r="E117" s="13"/>
      <c r="F117" s="88">
        <v>0.25</v>
      </c>
      <c r="G117" s="24">
        <v>0.1</v>
      </c>
      <c r="H117" s="219">
        <v>1750.1000000000001</v>
      </c>
      <c r="K117" s="147"/>
      <c r="L117" s="12" t="s">
        <v>175</v>
      </c>
      <c r="M117" s="167">
        <v>11960</v>
      </c>
      <c r="N117" s="167">
        <v>1480</v>
      </c>
      <c r="O117" s="23">
        <v>450</v>
      </c>
      <c r="P117" s="88">
        <v>5.125</v>
      </c>
      <c r="Q117" s="79">
        <v>2.05</v>
      </c>
      <c r="R117" s="192">
        <v>38824.170000000006</v>
      </c>
    </row>
    <row r="118" spans="1:18" ht="11.25" customHeight="1">
      <c r="A118" s="11">
        <v>140</v>
      </c>
      <c r="B118" s="12" t="s">
        <v>169</v>
      </c>
      <c r="C118" s="13">
        <v>3880</v>
      </c>
      <c r="D118" s="13">
        <v>2550</v>
      </c>
      <c r="E118" s="13">
        <v>160</v>
      </c>
      <c r="F118" s="88">
        <v>1.25</v>
      </c>
      <c r="G118" s="14">
        <v>0.5</v>
      </c>
      <c r="H118" s="219">
        <v>6732.000000000001</v>
      </c>
      <c r="K118" s="149">
        <v>192</v>
      </c>
      <c r="L118" s="9" t="s">
        <v>181</v>
      </c>
      <c r="M118" s="163"/>
      <c r="N118" s="163"/>
      <c r="O118" s="9"/>
      <c r="P118" s="92"/>
      <c r="Q118" s="37"/>
      <c r="R118" s="192"/>
    </row>
    <row r="119" spans="1:18" ht="12" customHeight="1">
      <c r="A119" s="11">
        <v>141</v>
      </c>
      <c r="B119" s="12" t="s">
        <v>171</v>
      </c>
      <c r="C119" s="13">
        <v>900</v>
      </c>
      <c r="D119" s="13">
        <v>700</v>
      </c>
      <c r="E119" s="13">
        <v>450</v>
      </c>
      <c r="F119" s="88">
        <v>0.475</v>
      </c>
      <c r="G119" s="14">
        <v>0.19</v>
      </c>
      <c r="H119" s="219">
        <v>1752.3000000000002</v>
      </c>
      <c r="K119" s="149">
        <v>193</v>
      </c>
      <c r="L119" s="153" t="s">
        <v>183</v>
      </c>
      <c r="M119" s="166">
        <v>11960</v>
      </c>
      <c r="N119" s="166">
        <v>280</v>
      </c>
      <c r="O119" s="87">
        <v>890</v>
      </c>
      <c r="P119" s="150">
        <v>5</v>
      </c>
      <c r="Q119" s="79">
        <v>2</v>
      </c>
      <c r="R119" s="192">
        <v>47345.76000000001</v>
      </c>
    </row>
    <row r="120" spans="1:18" ht="11.25" customHeight="1">
      <c r="A120" s="149"/>
      <c r="B120" s="180" t="s">
        <v>318</v>
      </c>
      <c r="C120" s="136"/>
      <c r="D120" s="136"/>
      <c r="F120" s="1"/>
      <c r="H120" s="221"/>
      <c r="I120" s="5"/>
      <c r="J120" s="5"/>
      <c r="K120" s="149">
        <v>194</v>
      </c>
      <c r="L120" s="153" t="s">
        <v>184</v>
      </c>
      <c r="M120" s="166">
        <v>11960</v>
      </c>
      <c r="N120" s="166">
        <v>200</v>
      </c>
      <c r="O120" s="87">
        <v>1390</v>
      </c>
      <c r="P120" s="150">
        <v>5.425</v>
      </c>
      <c r="Q120" s="79">
        <v>2.17</v>
      </c>
      <c r="R120" s="192">
        <v>46730.145000000004</v>
      </c>
    </row>
    <row r="121" spans="1:18" s="63" customFormat="1" ht="12.75" customHeight="1">
      <c r="A121" s="149">
        <v>142</v>
      </c>
      <c r="B121" s="80" t="s">
        <v>294</v>
      </c>
      <c r="C121" s="170">
        <v>2880</v>
      </c>
      <c r="D121" s="170">
        <v>880</v>
      </c>
      <c r="E121" s="84">
        <v>300</v>
      </c>
      <c r="F121" s="84">
        <v>0.975</v>
      </c>
      <c r="G121" s="80"/>
      <c r="H121" s="219">
        <v>11059.400000000001</v>
      </c>
      <c r="I121" s="203"/>
      <c r="J121" s="203"/>
      <c r="K121" s="149">
        <v>195</v>
      </c>
      <c r="L121" s="153" t="s">
        <v>185</v>
      </c>
      <c r="M121" s="166">
        <v>11960</v>
      </c>
      <c r="N121" s="166">
        <v>280</v>
      </c>
      <c r="O121" s="87">
        <v>890</v>
      </c>
      <c r="P121" s="150">
        <v>5</v>
      </c>
      <c r="Q121" s="79">
        <v>2</v>
      </c>
      <c r="R121" s="192">
        <v>53453.40000000001</v>
      </c>
    </row>
    <row r="122" spans="1:18" s="63" customFormat="1" ht="13.5" customHeight="1">
      <c r="A122" s="224" t="s">
        <v>258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</row>
    <row r="123" spans="1:18" s="63" customFormat="1" ht="12" customHeight="1">
      <c r="A123" s="224" t="s">
        <v>186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</row>
    <row r="124" spans="1:18" ht="36.75" customHeight="1">
      <c r="A124" s="224" t="s">
        <v>300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</row>
    <row r="125" spans="1:18" s="48" customFormat="1" ht="11.25" customHeight="1">
      <c r="A125" s="78"/>
      <c r="B125" s="223" t="s">
        <v>317</v>
      </c>
      <c r="C125" s="223"/>
      <c r="D125" s="223"/>
      <c r="E125" s="223"/>
      <c r="F125" s="223"/>
      <c r="G125" s="223"/>
      <c r="H125" s="223"/>
      <c r="I125" s="62"/>
      <c r="J125" s="96"/>
      <c r="K125" s="203"/>
      <c r="L125" s="203"/>
      <c r="M125" s="203"/>
      <c r="N125" s="203"/>
      <c r="O125" s="203"/>
      <c r="P125" s="203"/>
      <c r="Q125" s="203"/>
      <c r="R125" s="203"/>
    </row>
    <row r="126" spans="1:18" s="48" customFormat="1" ht="14.25">
      <c r="A126" s="1"/>
      <c r="B126" s="78" t="s">
        <v>277</v>
      </c>
      <c r="C126" s="2"/>
      <c r="D126" s="2"/>
      <c r="E126" s="2"/>
      <c r="F126" s="2"/>
      <c r="G126" s="2"/>
      <c r="H126" s="189"/>
      <c r="I126" s="78"/>
      <c r="J126" s="78"/>
      <c r="K126" s="152"/>
      <c r="L126" s="152"/>
      <c r="M126" s="152"/>
      <c r="N126" s="152"/>
      <c r="O126" s="152"/>
      <c r="P126" s="152"/>
      <c r="Q126" s="152"/>
      <c r="R126" s="196"/>
    </row>
    <row r="127" spans="2:18" ht="12.75">
      <c r="B127" s="48"/>
      <c r="J127" s="44"/>
      <c r="K127" s="46"/>
      <c r="L127" s="5"/>
      <c r="M127" s="94"/>
      <c r="N127" s="171"/>
      <c r="O127" s="95"/>
      <c r="P127" s="95"/>
      <c r="Q127" s="95"/>
      <c r="R127" s="197"/>
    </row>
    <row r="128" spans="11:18" ht="12.75">
      <c r="K128" s="94"/>
      <c r="L128" s="62"/>
      <c r="M128" s="172"/>
      <c r="N128" s="172"/>
      <c r="O128" s="5"/>
      <c r="P128" s="78"/>
      <c r="Q128" s="78"/>
      <c r="R128" s="198"/>
    </row>
    <row r="129" spans="11:18" ht="12.75">
      <c r="K129" s="78"/>
      <c r="L129" s="62"/>
      <c r="M129" s="172"/>
      <c r="N129" s="172"/>
      <c r="O129" s="5"/>
      <c r="P129" s="78"/>
      <c r="Q129" s="78"/>
      <c r="R129" s="199"/>
    </row>
    <row r="130" spans="11:18" ht="12.75">
      <c r="K130" s="97"/>
      <c r="L130" s="5"/>
      <c r="M130" s="172"/>
      <c r="N130" s="172"/>
      <c r="O130" s="5"/>
      <c r="P130" s="5"/>
      <c r="Q130" s="5"/>
      <c r="R130" s="200"/>
    </row>
  </sheetData>
  <sheetProtection/>
  <mergeCells count="7">
    <mergeCell ref="B125:H125"/>
    <mergeCell ref="A122:R122"/>
    <mergeCell ref="A123:R123"/>
    <mergeCell ref="A124:R124"/>
    <mergeCell ref="A7:R7"/>
    <mergeCell ref="A8:R8"/>
    <mergeCell ref="A9:R10"/>
  </mergeCells>
  <hyperlinks>
    <hyperlink ref="A9" r:id="rId1" display="Адрес отдела маркетинга: г. Ярославль, ул. Промышленная, 19                                                                                                                            Тел.: (4852)73-29-41, 57-57-90, 25-83-25, 72-08-94                      "/>
    <hyperlink ref="A9:R10" r:id="rId2" display="Отдела маркетинга: г. Ярославль, ул. Промышленная, 19 Тел.: (4852)73-29-41,57-57-90, 57-77-77                                                      e-mail: marketing@dsk76.com    novikovda@dsk76.com      bistrovaev@dsk76.com    marinadck@gmail.com"/>
  </hyperlinks>
  <printOptions/>
  <pageMargins left="0.8267716535433072" right="0.2362204724409449" top="0.7480314960629921" bottom="0.7480314960629921" header="0" footer="0"/>
  <pageSetup horizontalDpi="600" verticalDpi="600" orientation="portrait" paperSize="9" scale="84" r:id="rId5"/>
  <rowBreaks count="1" manualBreakCount="1">
    <brk id="61" max="17" man="1"/>
  </rowBreaks>
  <legacyDrawing r:id="rId4"/>
  <oleObjects>
    <oleObject progId="Word.Document.12" shapeId="4841488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SheetLayoutView="100" zoomScalePageLayoutView="0" workbookViewId="0" topLeftCell="A1">
      <selection activeCell="H16" sqref="H16:H18"/>
    </sheetView>
  </sheetViews>
  <sheetFormatPr defaultColWidth="9.00390625" defaultRowHeight="12.75"/>
  <cols>
    <col min="1" max="1" width="7.25390625" style="48" customWidth="1"/>
    <col min="2" max="2" width="16.00390625" style="48" customWidth="1"/>
    <col min="3" max="3" width="7.875" style="49" customWidth="1"/>
    <col min="4" max="4" width="8.375" style="49" customWidth="1"/>
    <col min="5" max="5" width="13.125" style="49" customWidth="1"/>
    <col min="6" max="6" width="0.74609375" style="48" customWidth="1"/>
    <col min="7" max="7" width="7.625" style="48" customWidth="1"/>
    <col min="8" max="8" width="19.00390625" style="48" customWidth="1"/>
    <col min="9" max="9" width="7.875" style="48" customWidth="1"/>
    <col min="10" max="10" width="8.375" style="48" customWidth="1"/>
    <col min="11" max="11" width="12.75390625" style="48" customWidth="1"/>
    <col min="12" max="16384" width="9.125" style="48" customWidth="1"/>
  </cols>
  <sheetData>
    <row r="1" spans="1:18" s="2" customFormat="1" ht="9" customHeight="1">
      <c r="A1" s="1"/>
      <c r="B1" s="229"/>
      <c r="C1" s="138"/>
      <c r="D1" s="229"/>
      <c r="E1" s="231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s="2" customFormat="1" ht="13.5" customHeight="1">
      <c r="A2" s="1"/>
      <c r="B2" s="229"/>
      <c r="C2" s="138"/>
      <c r="D2" s="229"/>
      <c r="E2" s="231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s="2" customFormat="1" ht="11.25" customHeight="1">
      <c r="A3" s="1"/>
      <c r="B3" s="229"/>
      <c r="C3" s="138"/>
      <c r="D3" s="229"/>
      <c r="E3" s="231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s="2" customFormat="1" ht="3" customHeight="1">
      <c r="A4" s="1"/>
      <c r="B4" s="229"/>
      <c r="C4" s="139"/>
      <c r="D4" s="229"/>
      <c r="E4" s="231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s="2" customFormat="1" ht="11.25" customHeight="1">
      <c r="A5" s="1"/>
      <c r="B5" s="229"/>
      <c r="C5" s="139"/>
      <c r="D5" s="229"/>
      <c r="E5" s="231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</row>
    <row r="6" spans="1:18" s="2" customFormat="1" ht="11.25" customHeight="1">
      <c r="A6" s="3"/>
      <c r="B6" s="229"/>
      <c r="C6" s="140"/>
      <c r="D6" s="229"/>
      <c r="E6" s="231"/>
      <c r="F6" s="3"/>
      <c r="G6" s="3"/>
      <c r="H6" s="4"/>
      <c r="I6" s="4" t="s">
        <v>0</v>
      </c>
      <c r="L6" s="3"/>
      <c r="O6" s="4"/>
      <c r="P6" s="4"/>
      <c r="Q6" s="4"/>
      <c r="R6" s="143"/>
    </row>
    <row r="7" spans="1:18" s="2" customFormat="1" ht="12.75" customHeight="1">
      <c r="A7" s="3"/>
      <c r="B7" s="229"/>
      <c r="C7" s="140"/>
      <c r="D7" s="229"/>
      <c r="E7" s="231"/>
      <c r="F7" s="3"/>
      <c r="G7" s="3"/>
      <c r="H7" s="4"/>
      <c r="I7" s="4" t="s">
        <v>321</v>
      </c>
      <c r="L7" s="3"/>
      <c r="O7" s="4"/>
      <c r="P7" s="4"/>
      <c r="Q7" s="4"/>
      <c r="R7" s="143"/>
    </row>
    <row r="8" spans="1:18" s="2" customFormat="1" ht="12.75" customHeight="1" thickBot="1">
      <c r="A8" s="3"/>
      <c r="B8" s="230"/>
      <c r="C8" s="141"/>
      <c r="D8" s="230"/>
      <c r="E8" s="232"/>
      <c r="F8" s="3"/>
      <c r="G8" s="3"/>
      <c r="H8" s="4"/>
      <c r="I8" s="4" t="s">
        <v>257</v>
      </c>
      <c r="L8" s="3"/>
      <c r="O8" s="4"/>
      <c r="P8" s="4"/>
      <c r="Q8" s="4"/>
      <c r="R8" s="143"/>
    </row>
    <row r="9" spans="1:18" s="2" customFormat="1" ht="12.75" customHeight="1" thickTop="1">
      <c r="A9" s="3"/>
      <c r="B9" s="137"/>
      <c r="C9"/>
      <c r="D9"/>
      <c r="E9"/>
      <c r="F9" s="3"/>
      <c r="G9" s="3"/>
      <c r="H9" s="4"/>
      <c r="I9" s="4" t="s">
        <v>309</v>
      </c>
      <c r="J9" s="5"/>
      <c r="K9" s="5"/>
      <c r="L9" s="3"/>
      <c r="O9" s="4"/>
      <c r="P9" s="4"/>
      <c r="Q9" s="4"/>
      <c r="R9" s="143"/>
    </row>
    <row r="10" spans="1:11" ht="12.75" customHeight="1">
      <c r="A10" s="50"/>
      <c r="B10" s="50"/>
      <c r="C10" s="253"/>
      <c r="D10" s="253"/>
      <c r="E10" s="253"/>
      <c r="F10" s="253"/>
      <c r="G10" s="253"/>
      <c r="H10" s="253"/>
      <c r="I10" s="50"/>
      <c r="J10" s="50"/>
      <c r="K10" s="50"/>
    </row>
    <row r="11" spans="1:11" ht="37.5" customHeight="1">
      <c r="A11" s="50"/>
      <c r="B11" s="50"/>
      <c r="C11" s="253" t="s">
        <v>188</v>
      </c>
      <c r="D11" s="253"/>
      <c r="E11" s="253"/>
      <c r="F11" s="253"/>
      <c r="G11" s="253"/>
      <c r="H11" s="253"/>
      <c r="I11" s="50"/>
      <c r="J11" s="50"/>
      <c r="K11" s="50"/>
    </row>
    <row r="12" spans="1:11" ht="12.75" customHeight="1">
      <c r="A12" s="51"/>
      <c r="B12" s="51"/>
      <c r="C12" s="276" t="s">
        <v>319</v>
      </c>
      <c r="D12" s="276"/>
      <c r="E12" s="276"/>
      <c r="F12" s="276"/>
      <c r="G12" s="276"/>
      <c r="H12" s="276"/>
      <c r="I12" s="51"/>
      <c r="J12" s="51"/>
      <c r="K12" s="51"/>
    </row>
    <row r="13" spans="1:11" ht="12.75" customHeight="1">
      <c r="A13" s="51"/>
      <c r="B13" s="51"/>
      <c r="C13" s="52"/>
      <c r="D13" s="52"/>
      <c r="E13" s="52"/>
      <c r="F13" s="52"/>
      <c r="G13" s="52"/>
      <c r="H13" s="52"/>
      <c r="I13" s="51"/>
      <c r="J13" s="51"/>
      <c r="K13" s="51"/>
    </row>
    <row r="14" spans="1:18" s="2" customFormat="1" ht="12.75" customHeight="1">
      <c r="A14" s="254" t="s">
        <v>320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22"/>
      <c r="N14" s="222"/>
      <c r="O14" s="222"/>
      <c r="P14" s="222"/>
      <c r="Q14" s="222"/>
      <c r="R14" s="222"/>
    </row>
    <row r="15" spans="1:18" s="2" customFormat="1" ht="38.2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22"/>
      <c r="N15" s="222"/>
      <c r="O15" s="222"/>
      <c r="P15" s="222"/>
      <c r="Q15" s="222"/>
      <c r="R15" s="222"/>
    </row>
    <row r="16" spans="1:11" ht="29.25" customHeight="1">
      <c r="A16" s="257" t="s">
        <v>189</v>
      </c>
      <c r="B16" s="278" t="s">
        <v>190</v>
      </c>
      <c r="C16" s="255" t="s">
        <v>191</v>
      </c>
      <c r="D16" s="255"/>
      <c r="E16" s="255"/>
      <c r="F16" s="53"/>
      <c r="G16" s="256" t="s">
        <v>189</v>
      </c>
      <c r="H16" s="277" t="s">
        <v>190</v>
      </c>
      <c r="I16" s="255" t="s">
        <v>191</v>
      </c>
      <c r="J16" s="255"/>
      <c r="K16" s="255"/>
    </row>
    <row r="17" spans="1:11" ht="12.75" customHeight="1">
      <c r="A17" s="257"/>
      <c r="B17" s="278"/>
      <c r="C17" s="260" t="s">
        <v>192</v>
      </c>
      <c r="D17" s="260"/>
      <c r="E17" s="258" t="s">
        <v>252</v>
      </c>
      <c r="F17" s="53"/>
      <c r="G17" s="256"/>
      <c r="H17" s="277"/>
      <c r="I17" s="260" t="s">
        <v>192</v>
      </c>
      <c r="J17" s="260"/>
      <c r="K17" s="258" t="s">
        <v>252</v>
      </c>
    </row>
    <row r="18" spans="1:11" ht="29.25" customHeight="1" thickBot="1">
      <c r="A18" s="257"/>
      <c r="B18" s="278"/>
      <c r="C18" s="101" t="s">
        <v>193</v>
      </c>
      <c r="D18" s="54" t="s">
        <v>273</v>
      </c>
      <c r="E18" s="259"/>
      <c r="F18" s="55"/>
      <c r="G18" s="257"/>
      <c r="H18" s="278"/>
      <c r="I18" s="101" t="s">
        <v>193</v>
      </c>
      <c r="J18" s="54" t="s">
        <v>273</v>
      </c>
      <c r="K18" s="259"/>
    </row>
    <row r="19" spans="1:11" s="56" customFormat="1" ht="15" customHeight="1" thickBot="1">
      <c r="A19" s="238" t="s">
        <v>194</v>
      </c>
      <c r="B19" s="107" t="s">
        <v>195</v>
      </c>
      <c r="C19" s="108">
        <v>2822</v>
      </c>
      <c r="D19" s="108">
        <f>C19+300</f>
        <v>3122</v>
      </c>
      <c r="E19" s="109">
        <f>C19+100</f>
        <v>2922</v>
      </c>
      <c r="F19" s="110"/>
      <c r="G19" s="263" t="s">
        <v>196</v>
      </c>
      <c r="H19" s="111" t="s">
        <v>274</v>
      </c>
      <c r="I19" s="108">
        <v>3527</v>
      </c>
      <c r="J19" s="114">
        <f>I19+300</f>
        <v>3827</v>
      </c>
      <c r="K19" s="112">
        <f>I19+120</f>
        <v>3647</v>
      </c>
    </row>
    <row r="20" spans="1:11" s="56" customFormat="1" ht="15" customHeight="1" thickBot="1" thickTop="1">
      <c r="A20" s="274"/>
      <c r="B20" s="113" t="s">
        <v>197</v>
      </c>
      <c r="C20" s="114">
        <v>3255</v>
      </c>
      <c r="D20" s="108">
        <f aca="true" t="shared" si="0" ref="D20:D35">C20+300</f>
        <v>3555</v>
      </c>
      <c r="E20" s="109">
        <f aca="true" t="shared" si="1" ref="E20:E35">C20+100</f>
        <v>3355</v>
      </c>
      <c r="F20" s="110"/>
      <c r="G20" s="264"/>
      <c r="H20" s="115" t="s">
        <v>198</v>
      </c>
      <c r="I20" s="114">
        <v>3595</v>
      </c>
      <c r="J20" s="114">
        <f>I20+300</f>
        <v>3895</v>
      </c>
      <c r="K20" s="112">
        <f>I20+120</f>
        <v>3715</v>
      </c>
    </row>
    <row r="21" spans="1:11" s="56" customFormat="1" ht="15" customHeight="1" thickBot="1" thickTop="1">
      <c r="A21" s="274"/>
      <c r="B21" s="113" t="s">
        <v>199</v>
      </c>
      <c r="C21" s="114">
        <v>3469</v>
      </c>
      <c r="D21" s="108">
        <f t="shared" si="0"/>
        <v>3769</v>
      </c>
      <c r="E21" s="109">
        <f t="shared" si="1"/>
        <v>3569</v>
      </c>
      <c r="F21" s="110"/>
      <c r="G21" s="264"/>
      <c r="H21" s="116" t="s">
        <v>200</v>
      </c>
      <c r="I21" s="117">
        <v>3726</v>
      </c>
      <c r="J21" s="114">
        <f>I21+300</f>
        <v>4026</v>
      </c>
      <c r="K21" s="112">
        <f>I21+120</f>
        <v>3846</v>
      </c>
    </row>
    <row r="22" spans="1:11" s="56" customFormat="1" ht="15" customHeight="1" thickBot="1" thickTop="1">
      <c r="A22" s="274"/>
      <c r="B22" s="113" t="s">
        <v>201</v>
      </c>
      <c r="C22" s="114">
        <v>3595</v>
      </c>
      <c r="D22" s="108">
        <f t="shared" si="0"/>
        <v>3895</v>
      </c>
      <c r="E22" s="109">
        <f t="shared" si="1"/>
        <v>3695</v>
      </c>
      <c r="F22" s="110"/>
      <c r="G22" s="281"/>
      <c r="H22" s="282"/>
      <c r="I22" s="282"/>
      <c r="J22" s="282"/>
      <c r="K22" s="283"/>
    </row>
    <row r="23" spans="1:11" s="56" customFormat="1" ht="15" customHeight="1" thickBot="1" thickTop="1">
      <c r="A23" s="275"/>
      <c r="B23" s="120" t="s">
        <v>204</v>
      </c>
      <c r="C23" s="118">
        <v>3726</v>
      </c>
      <c r="D23" s="108">
        <f t="shared" si="0"/>
        <v>4026</v>
      </c>
      <c r="E23" s="109">
        <f t="shared" si="1"/>
        <v>3826</v>
      </c>
      <c r="F23" s="110"/>
      <c r="G23" s="264" t="s">
        <v>202</v>
      </c>
      <c r="H23" s="121" t="s">
        <v>203</v>
      </c>
      <c r="I23" s="122">
        <v>3685</v>
      </c>
      <c r="J23" s="114">
        <f>I23+300</f>
        <v>3985</v>
      </c>
      <c r="K23" s="112">
        <f>I23+120</f>
        <v>3805</v>
      </c>
    </row>
    <row r="24" spans="1:11" s="56" customFormat="1" ht="15" customHeight="1" thickBot="1">
      <c r="A24" s="238" t="s">
        <v>206</v>
      </c>
      <c r="B24" s="107" t="s">
        <v>207</v>
      </c>
      <c r="C24" s="108">
        <v>2956</v>
      </c>
      <c r="D24" s="108">
        <f t="shared" si="0"/>
        <v>3256</v>
      </c>
      <c r="E24" s="109">
        <f t="shared" si="1"/>
        <v>3056</v>
      </c>
      <c r="F24" s="110"/>
      <c r="G24" s="279"/>
      <c r="H24" s="115" t="s">
        <v>205</v>
      </c>
      <c r="I24" s="122">
        <v>3685</v>
      </c>
      <c r="J24" s="114">
        <f>I24+300</f>
        <v>3985</v>
      </c>
      <c r="K24" s="112">
        <f>I24+120</f>
        <v>3805</v>
      </c>
    </row>
    <row r="25" spans="1:11" s="56" customFormat="1" ht="15" customHeight="1" thickBot="1" thickTop="1">
      <c r="A25" s="239"/>
      <c r="B25" s="113" t="s">
        <v>209</v>
      </c>
      <c r="C25" s="114">
        <v>3255</v>
      </c>
      <c r="D25" s="108">
        <f t="shared" si="0"/>
        <v>3555</v>
      </c>
      <c r="E25" s="109">
        <f t="shared" si="1"/>
        <v>3355</v>
      </c>
      <c r="F25" s="110"/>
      <c r="G25" s="280"/>
      <c r="H25" s="123" t="s">
        <v>208</v>
      </c>
      <c r="I25" s="118"/>
      <c r="J25" s="118">
        <v>4165</v>
      </c>
      <c r="K25" s="119">
        <f>J25+150</f>
        <v>4315</v>
      </c>
    </row>
    <row r="26" spans="1:11" s="56" customFormat="1" ht="15" customHeight="1" thickBot="1" thickTop="1">
      <c r="A26" s="239"/>
      <c r="B26" s="113" t="s">
        <v>210</v>
      </c>
      <c r="C26" s="114">
        <f>C21</f>
        <v>3469</v>
      </c>
      <c r="D26" s="108">
        <f t="shared" si="0"/>
        <v>3769</v>
      </c>
      <c r="E26" s="109">
        <f t="shared" si="1"/>
        <v>3569</v>
      </c>
      <c r="F26" s="110"/>
      <c r="G26" s="272" t="s">
        <v>251</v>
      </c>
      <c r="H26" s="273"/>
      <c r="I26" s="124"/>
      <c r="J26" s="124">
        <v>4286</v>
      </c>
      <c r="K26" s="119">
        <f>J26+150</f>
        <v>4436</v>
      </c>
    </row>
    <row r="27" spans="1:11" s="56" customFormat="1" ht="15" customHeight="1" thickBot="1" thickTop="1">
      <c r="A27" s="239"/>
      <c r="B27" s="113" t="s">
        <v>211</v>
      </c>
      <c r="C27" s="114">
        <f>C22</f>
        <v>3595</v>
      </c>
      <c r="D27" s="108">
        <f t="shared" si="0"/>
        <v>3895</v>
      </c>
      <c r="E27" s="109">
        <f t="shared" si="1"/>
        <v>3695</v>
      </c>
      <c r="F27" s="110"/>
      <c r="G27" s="235" t="s">
        <v>213</v>
      </c>
      <c r="H27" s="236"/>
      <c r="I27" s="125"/>
      <c r="J27" s="125">
        <v>4458</v>
      </c>
      <c r="K27" s="119">
        <f>J27+150</f>
        <v>4608</v>
      </c>
    </row>
    <row r="28" spans="1:11" s="56" customFormat="1" ht="15" customHeight="1" thickBot="1" thickTop="1">
      <c r="A28" s="240"/>
      <c r="B28" s="120" t="s">
        <v>212</v>
      </c>
      <c r="C28" s="114">
        <f>C23</f>
        <v>3726</v>
      </c>
      <c r="D28" s="108">
        <f t="shared" si="0"/>
        <v>4026</v>
      </c>
      <c r="E28" s="109">
        <f t="shared" si="1"/>
        <v>3826</v>
      </c>
      <c r="F28" s="110"/>
      <c r="G28" s="233" t="s">
        <v>216</v>
      </c>
      <c r="H28" s="234"/>
      <c r="I28" s="126"/>
      <c r="J28" s="126">
        <v>4712</v>
      </c>
      <c r="K28" s="119">
        <f>J28+150</f>
        <v>4862</v>
      </c>
    </row>
    <row r="29" spans="1:11" s="56" customFormat="1" ht="15" customHeight="1" thickBot="1">
      <c r="A29" s="238" t="s">
        <v>214</v>
      </c>
      <c r="B29" s="107" t="s">
        <v>215</v>
      </c>
      <c r="C29" s="108">
        <v>3209</v>
      </c>
      <c r="D29" s="108">
        <f t="shared" si="0"/>
        <v>3509</v>
      </c>
      <c r="E29" s="109">
        <f t="shared" si="1"/>
        <v>3309</v>
      </c>
      <c r="F29" s="110"/>
      <c r="G29" s="102"/>
      <c r="H29" s="102"/>
      <c r="I29" s="127"/>
      <c r="J29" s="127"/>
      <c r="K29" s="128"/>
    </row>
    <row r="30" spans="1:11" s="56" customFormat="1" ht="15" customHeight="1" thickBot="1" thickTop="1">
      <c r="A30" s="239"/>
      <c r="B30" s="113" t="s">
        <v>217</v>
      </c>
      <c r="C30" s="114">
        <f>C26</f>
        <v>3469</v>
      </c>
      <c r="D30" s="108">
        <f t="shared" si="0"/>
        <v>3769</v>
      </c>
      <c r="E30" s="109">
        <f t="shared" si="1"/>
        <v>3569</v>
      </c>
      <c r="F30" s="110"/>
      <c r="G30" s="103"/>
      <c r="H30" s="103"/>
      <c r="I30" s="105" t="s">
        <v>275</v>
      </c>
      <c r="J30" s="105"/>
      <c r="K30" s="126" t="s">
        <v>253</v>
      </c>
    </row>
    <row r="31" spans="1:11" s="56" customFormat="1" ht="15" customHeight="1" thickBot="1" thickTop="1">
      <c r="A31" s="239"/>
      <c r="B31" s="113" t="s">
        <v>218</v>
      </c>
      <c r="C31" s="114">
        <f>C27</f>
        <v>3595</v>
      </c>
      <c r="D31" s="108">
        <f t="shared" si="0"/>
        <v>3895</v>
      </c>
      <c r="E31" s="109">
        <f t="shared" si="1"/>
        <v>3695</v>
      </c>
      <c r="F31" s="110"/>
      <c r="G31" s="265" t="s">
        <v>256</v>
      </c>
      <c r="H31" s="130" t="s">
        <v>219</v>
      </c>
      <c r="I31" s="125">
        <v>2155</v>
      </c>
      <c r="J31" s="125"/>
      <c r="K31" s="134">
        <f>I31+150</f>
        <v>2305</v>
      </c>
    </row>
    <row r="32" spans="1:11" s="56" customFormat="1" ht="15" customHeight="1" thickBot="1" thickTop="1">
      <c r="A32" s="240"/>
      <c r="B32" s="120" t="s">
        <v>220</v>
      </c>
      <c r="C32" s="114">
        <f>C28</f>
        <v>3726</v>
      </c>
      <c r="D32" s="108">
        <f t="shared" si="0"/>
        <v>4026</v>
      </c>
      <c r="E32" s="109">
        <f t="shared" si="1"/>
        <v>3826</v>
      </c>
      <c r="F32" s="110"/>
      <c r="G32" s="266"/>
      <c r="H32" s="131" t="s">
        <v>221</v>
      </c>
      <c r="I32" s="133">
        <v>2431</v>
      </c>
      <c r="J32" s="133"/>
      <c r="K32" s="134">
        <f>I32+150</f>
        <v>2581</v>
      </c>
    </row>
    <row r="33" spans="1:11" s="56" customFormat="1" ht="15" customHeight="1" thickBot="1">
      <c r="A33" s="269" t="s">
        <v>222</v>
      </c>
      <c r="B33" s="107" t="s">
        <v>223</v>
      </c>
      <c r="C33" s="108">
        <v>3402</v>
      </c>
      <c r="D33" s="108">
        <f t="shared" si="0"/>
        <v>3702</v>
      </c>
      <c r="E33" s="109">
        <f t="shared" si="1"/>
        <v>3502</v>
      </c>
      <c r="F33" s="110"/>
      <c r="G33" s="266"/>
      <c r="H33" s="131" t="s">
        <v>224</v>
      </c>
      <c r="I33" s="133">
        <v>2608</v>
      </c>
      <c r="J33" s="133"/>
      <c r="K33" s="134">
        <f>I33+150</f>
        <v>2758</v>
      </c>
    </row>
    <row r="34" spans="1:11" s="56" customFormat="1" ht="15" customHeight="1" thickBot="1">
      <c r="A34" s="270"/>
      <c r="B34" s="113" t="s">
        <v>225</v>
      </c>
      <c r="C34" s="135">
        <f>C31</f>
        <v>3595</v>
      </c>
      <c r="D34" s="108">
        <f t="shared" si="0"/>
        <v>3895</v>
      </c>
      <c r="E34" s="109">
        <f t="shared" si="1"/>
        <v>3695</v>
      </c>
      <c r="F34" s="110"/>
      <c r="G34" s="266"/>
      <c r="H34" s="131" t="s">
        <v>226</v>
      </c>
      <c r="I34" s="133">
        <v>2877</v>
      </c>
      <c r="J34" s="133"/>
      <c r="K34" s="134">
        <f>I34+150</f>
        <v>3027</v>
      </c>
    </row>
    <row r="35" spans="1:11" s="56" customFormat="1" ht="15" customHeight="1" thickBot="1">
      <c r="A35" s="271"/>
      <c r="B35" s="129" t="s">
        <v>227</v>
      </c>
      <c r="C35" s="135">
        <f>C32</f>
        <v>3726</v>
      </c>
      <c r="D35" s="108">
        <f t="shared" si="0"/>
        <v>4026</v>
      </c>
      <c r="E35" s="109">
        <f t="shared" si="1"/>
        <v>3826</v>
      </c>
      <c r="F35" s="110"/>
      <c r="G35" s="267"/>
      <c r="H35" s="132" t="s">
        <v>228</v>
      </c>
      <c r="I35" s="126">
        <v>3110</v>
      </c>
      <c r="J35" s="126"/>
      <c r="K35" s="134">
        <f>I35+150</f>
        <v>3260</v>
      </c>
    </row>
    <row r="36" spans="1:11" s="56" customFormat="1" ht="15" customHeight="1">
      <c r="A36" s="64" t="s">
        <v>255</v>
      </c>
      <c r="B36" s="62"/>
      <c r="C36" s="62"/>
      <c r="D36" s="62"/>
      <c r="E36" s="62"/>
      <c r="F36" s="62"/>
      <c r="G36" s="47"/>
      <c r="H36" s="66"/>
      <c r="I36" s="48"/>
      <c r="J36" s="48"/>
      <c r="K36" s="63"/>
    </row>
    <row r="37" spans="1:7" s="56" customFormat="1" ht="15" customHeight="1">
      <c r="A37" s="144" t="s">
        <v>279</v>
      </c>
      <c r="B37" s="57"/>
      <c r="C37" s="58"/>
      <c r="D37" s="58"/>
      <c r="E37" s="59"/>
      <c r="G37" s="104"/>
    </row>
    <row r="38" spans="1:11" s="56" customFormat="1" ht="12.75">
      <c r="A38" s="60" t="s">
        <v>229</v>
      </c>
      <c r="B38" s="61"/>
      <c r="C38" s="61"/>
      <c r="D38" s="61"/>
      <c r="E38" s="48"/>
      <c r="F38" s="48"/>
      <c r="H38" s="62"/>
      <c r="I38" s="58"/>
      <c r="J38" s="62"/>
      <c r="K38" s="63"/>
    </row>
    <row r="39" spans="1:11" s="56" customFormat="1" ht="12.75">
      <c r="A39" s="60" t="s">
        <v>230</v>
      </c>
      <c r="B39" s="61"/>
      <c r="C39" s="61"/>
      <c r="D39" s="61"/>
      <c r="E39" s="48"/>
      <c r="F39" s="48"/>
      <c r="G39" s="47"/>
      <c r="H39" s="62"/>
      <c r="I39" s="58"/>
      <c r="J39" s="62"/>
      <c r="K39" s="63"/>
    </row>
    <row r="40" spans="1:11" s="56" customFormat="1" ht="12.75" customHeight="1">
      <c r="A40" s="78" t="s">
        <v>254</v>
      </c>
      <c r="B40" s="99"/>
      <c r="C40" s="99"/>
      <c r="D40" s="99"/>
      <c r="E40" s="99"/>
      <c r="F40" s="99"/>
      <c r="G40" s="65"/>
      <c r="H40" s="99"/>
      <c r="I40" s="99"/>
      <c r="J40" s="99"/>
      <c r="K40" s="67"/>
    </row>
    <row r="41" spans="1:11" s="56" customFormat="1" ht="12.75" customHeight="1">
      <c r="A41" s="68" t="s">
        <v>231</v>
      </c>
      <c r="B41" s="63"/>
      <c r="C41" s="69"/>
      <c r="D41" s="69"/>
      <c r="E41" s="70"/>
      <c r="F41" s="70"/>
      <c r="G41" s="99"/>
      <c r="H41" s="70"/>
      <c r="I41" s="70"/>
      <c r="J41" s="70"/>
      <c r="K41" s="63"/>
    </row>
    <row r="42" spans="1:11" s="56" customFormat="1" ht="12">
      <c r="A42" s="63"/>
      <c r="B42" s="63"/>
      <c r="C42" s="63"/>
      <c r="D42" s="63"/>
      <c r="E42" s="63"/>
      <c r="F42" s="63"/>
      <c r="G42" s="70"/>
      <c r="H42" s="63"/>
      <c r="I42" s="63"/>
      <c r="J42" s="63"/>
      <c r="K42" s="63"/>
    </row>
    <row r="43" spans="1:11" s="56" customFormat="1" ht="27" customHeight="1" hidden="1">
      <c r="A43" s="268" t="s">
        <v>307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</row>
    <row r="44" spans="1:11" s="56" customFormat="1" ht="3" customHeight="1">
      <c r="A44" s="10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s="56" customFormat="1" ht="23.25" customHeight="1" thickBot="1">
      <c r="A45" s="72"/>
      <c r="B45" s="261" t="s">
        <v>232</v>
      </c>
      <c r="C45" s="261"/>
      <c r="D45" s="261"/>
      <c r="E45" s="261"/>
      <c r="F45" s="261"/>
      <c r="G45" s="261"/>
      <c r="H45" s="261"/>
      <c r="I45" s="261"/>
      <c r="J45" s="261"/>
      <c r="K45" s="72"/>
    </row>
    <row r="46" spans="1:11" s="56" customFormat="1" ht="24.75" customHeight="1" thickBot="1">
      <c r="A46" s="262" t="s">
        <v>233</v>
      </c>
      <c r="B46" s="262"/>
      <c r="C46" s="262"/>
      <c r="D46" s="262"/>
      <c r="E46" s="262"/>
      <c r="F46" s="243">
        <v>2700</v>
      </c>
      <c r="G46" s="243"/>
      <c r="H46" s="242" t="s">
        <v>234</v>
      </c>
      <c r="I46" s="242"/>
      <c r="J46" s="242"/>
      <c r="K46" s="242"/>
    </row>
    <row r="47" spans="1:11" s="56" customFormat="1" ht="22.5" customHeight="1">
      <c r="A47" s="237" t="s">
        <v>235</v>
      </c>
      <c r="B47" s="237"/>
      <c r="C47" s="237"/>
      <c r="D47" s="237"/>
      <c r="E47" s="237"/>
      <c r="F47" s="241">
        <v>3000</v>
      </c>
      <c r="G47" s="241"/>
      <c r="H47" s="242"/>
      <c r="I47" s="242"/>
      <c r="J47" s="242"/>
      <c r="K47" s="242"/>
    </row>
    <row r="48" spans="1:11" s="56" customFormat="1" ht="25.5" customHeight="1" thickBot="1">
      <c r="A48" s="247" t="s">
        <v>236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9"/>
    </row>
    <row r="49" s="56" customFormat="1" ht="7.5" customHeight="1"/>
    <row r="50" spans="1:11" s="56" customFormat="1" ht="27" customHeight="1" hidden="1">
      <c r="A50" s="244" t="s">
        <v>295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  <row r="51" spans="1:11" s="56" customFormat="1" ht="31.5" customHeight="1" hidden="1">
      <c r="A51" s="73" t="s">
        <v>237</v>
      </c>
      <c r="B51" s="74"/>
      <c r="C51" s="74"/>
      <c r="D51" s="75"/>
      <c r="E51" s="250" t="s">
        <v>238</v>
      </c>
      <c r="F51" s="250"/>
      <c r="G51" s="76">
        <v>3500</v>
      </c>
      <c r="H51" s="251" t="s">
        <v>239</v>
      </c>
      <c r="I51" s="251"/>
      <c r="J51" s="251"/>
      <c r="K51" s="251"/>
    </row>
    <row r="52" spans="1:11" s="56" customFormat="1" ht="31.5" customHeight="1" hidden="1">
      <c r="A52" s="252" t="s">
        <v>240</v>
      </c>
      <c r="B52" s="252"/>
      <c r="C52" s="252"/>
      <c r="D52" s="252"/>
      <c r="E52" s="250" t="s">
        <v>241</v>
      </c>
      <c r="F52" s="250"/>
      <c r="G52" s="77" t="s">
        <v>242</v>
      </c>
      <c r="H52" s="251"/>
      <c r="I52" s="251"/>
      <c r="J52" s="251"/>
      <c r="K52" s="251"/>
    </row>
    <row r="53" spans="1:11" s="56" customFormat="1" ht="31.5" customHeight="1" hidden="1">
      <c r="A53" s="252" t="s">
        <v>243</v>
      </c>
      <c r="B53" s="252"/>
      <c r="C53" s="252"/>
      <c r="D53" s="252"/>
      <c r="E53" s="250" t="s">
        <v>244</v>
      </c>
      <c r="F53" s="250"/>
      <c r="G53" s="76">
        <v>150</v>
      </c>
      <c r="H53" s="251"/>
      <c r="I53" s="251"/>
      <c r="J53" s="251"/>
      <c r="K53" s="251"/>
    </row>
    <row r="54" spans="1:11" s="56" customFormat="1" ht="30" customHeight="1" hidden="1">
      <c r="A54" s="244" t="s">
        <v>278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6"/>
    </row>
    <row r="55" spans="1:11" s="56" customFormat="1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2.75" customHeight="1">
      <c r="A56" s="4"/>
      <c r="B56" s="95" t="s">
        <v>245</v>
      </c>
      <c r="C56" s="4"/>
      <c r="D56" s="48"/>
      <c r="E56" s="4"/>
      <c r="J56" s="95"/>
      <c r="K56" s="56"/>
    </row>
    <row r="57" spans="1:11" ht="12.75">
      <c r="A57" s="4"/>
      <c r="B57" s="78" t="s">
        <v>187</v>
      </c>
      <c r="C57" s="4"/>
      <c r="D57" s="48"/>
      <c r="E57" s="4"/>
      <c r="J57" s="56"/>
      <c r="K57" s="56"/>
    </row>
    <row r="58" spans="1:10" ht="12.75">
      <c r="A58" s="4"/>
      <c r="B58" s="78" t="s">
        <v>276</v>
      </c>
      <c r="C58" s="60"/>
      <c r="D58" s="62"/>
      <c r="E58" s="4"/>
      <c r="F58" s="62"/>
      <c r="G58" s="62"/>
      <c r="I58"/>
      <c r="J58" s="56"/>
    </row>
    <row r="59" spans="7:12" ht="12.75">
      <c r="G59" s="62"/>
      <c r="L59" s="106"/>
    </row>
  </sheetData>
  <sheetProtection/>
  <mergeCells count="45">
    <mergeCell ref="A19:A23"/>
    <mergeCell ref="C11:H11"/>
    <mergeCell ref="I16:K16"/>
    <mergeCell ref="C12:H12"/>
    <mergeCell ref="H16:H18"/>
    <mergeCell ref="A16:A18"/>
    <mergeCell ref="B16:B18"/>
    <mergeCell ref="G23:G25"/>
    <mergeCell ref="G22:K22"/>
    <mergeCell ref="B1:B8"/>
    <mergeCell ref="B45:J45"/>
    <mergeCell ref="A46:E46"/>
    <mergeCell ref="K17:K18"/>
    <mergeCell ref="G19:G21"/>
    <mergeCell ref="G31:G35"/>
    <mergeCell ref="A43:K43"/>
    <mergeCell ref="A33:A35"/>
    <mergeCell ref="A24:A28"/>
    <mergeCell ref="G26:H26"/>
    <mergeCell ref="C10:H10"/>
    <mergeCell ref="A14:L15"/>
    <mergeCell ref="C16:E16"/>
    <mergeCell ref="G16:G18"/>
    <mergeCell ref="E17:E18"/>
    <mergeCell ref="I17:J17"/>
    <mergeCell ref="C17:D17"/>
    <mergeCell ref="A50:K50"/>
    <mergeCell ref="A48:K48"/>
    <mergeCell ref="A54:K54"/>
    <mergeCell ref="E51:F51"/>
    <mergeCell ref="H51:K53"/>
    <mergeCell ref="A52:D52"/>
    <mergeCell ref="E52:F52"/>
    <mergeCell ref="A53:D53"/>
    <mergeCell ref="E53:F53"/>
    <mergeCell ref="G28:H28"/>
    <mergeCell ref="G27:H27"/>
    <mergeCell ref="A47:E47"/>
    <mergeCell ref="A29:A32"/>
    <mergeCell ref="F47:G47"/>
    <mergeCell ref="H46:K47"/>
    <mergeCell ref="F46:G46"/>
    <mergeCell ref="D1:D8"/>
    <mergeCell ref="E1:E8"/>
    <mergeCell ref="H1:R5"/>
  </mergeCells>
  <hyperlinks>
    <hyperlink ref="A14" r:id="rId1" display="Адрес отдела маркетинга: г. Ярославль, ул. Промышленная, 19                                                                                                                            Тел.: (4852)73-29-41, 57-57-90, 25-83-25, 72-08-94                      "/>
    <hyperlink ref="A14:R15" r:id="rId2" display="Отдела маркетинга: г. Ярославль, ул. Промышленная, 19 Тел.: (4852)73-29-41,57-57-90, 57-77-77                                                      e-mail: marketing@dsk76.com    novikovda@dsk76.com      bistrovaev@dsk76.com    marinadck@gmail.com"/>
  </hyperlinks>
  <printOptions/>
  <pageMargins left="0.5905511811023623" right="0.3937007874015748" top="0.3937007874015748" bottom="0.1968503937007874" header="0.5118110236220472" footer="0.5118110236220472"/>
  <pageSetup fitToHeight="1" fitToWidth="1" horizontalDpi="300" verticalDpi="300" orientation="portrait" paperSize="9" scale="80" r:id="rId6"/>
  <drawing r:id="rId5"/>
  <legacyDrawing r:id="rId4"/>
  <oleObjects>
    <oleObject progId="Word.Document.12" shapeId="98863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NovikovDA</cp:lastModifiedBy>
  <cp:lastPrinted>2016-04-29T09:14:55Z</cp:lastPrinted>
  <dcterms:created xsi:type="dcterms:W3CDTF">2011-05-04T08:32:59Z</dcterms:created>
  <dcterms:modified xsi:type="dcterms:W3CDTF">2017-10-03T13:40:32Z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